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brn-pdc\shared\NABIDKOVE ODDELENI\AKTUÁLNĚ NA ROZESLÁNÍ od 1.7.2025\LINEAR+ a POLAR\"/>
    </mc:Choice>
  </mc:AlternateContent>
  <xr:revisionPtr revIDLastSave="0" documentId="13_ncr:1_{9720033A-9A89-4FF0-82FA-575382BB26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LINEAR+ 07.2025" sheetId="15" r:id="rId1"/>
    <sheet name="CENÍK POLAR 07.2025" sheetId="18" r:id="rId2"/>
    <sheet name="Cena přepravy do ČR" sheetId="19" r:id="rId3"/>
  </sheets>
  <definedNames>
    <definedName name="_xlnm._FilterDatabase" localSheetId="0" hidden="1">'CENÍK LINEAR+ 07.2025'!#REF!</definedName>
    <definedName name="_xlnm.Print_Area" localSheetId="0">'CENÍK LINEAR+ 07.2025'!$C:$J</definedName>
    <definedName name="_xlnm.Print_Area" localSheetId="1">'CENÍK POLAR 07.2025'!$C:$J</definedName>
    <definedName name="_xlnm.Print_Area">#REF!</definedName>
  </definedNames>
  <calcPr calcId="191029"/>
  <customWorkbookViews>
    <customWorkbookView name="Arkys nastavení" guid="{FB8DA97C-10C2-4652-817A-6314D19B9E44}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04" i="15" l="1"/>
  <c r="J504" i="15"/>
  <c r="G504" i="15"/>
  <c r="H504" i="15" s="1"/>
  <c r="L503" i="15"/>
  <c r="J503" i="15"/>
  <c r="G503" i="15" s="1"/>
  <c r="H503" i="15" s="1"/>
  <c r="L502" i="15"/>
  <c r="J502" i="15"/>
  <c r="G502" i="15" s="1"/>
  <c r="H502" i="15" s="1"/>
  <c r="L501" i="15"/>
  <c r="J501" i="15"/>
  <c r="G501" i="15" s="1"/>
  <c r="H501" i="15" s="1"/>
  <c r="L497" i="15"/>
  <c r="J497" i="15"/>
  <c r="G497" i="15" s="1"/>
  <c r="H497" i="15"/>
  <c r="L496" i="15"/>
  <c r="J496" i="15"/>
  <c r="G496" i="15" s="1"/>
  <c r="H496" i="15" s="1"/>
  <c r="L495" i="15"/>
  <c r="J495" i="15"/>
  <c r="G495" i="15" s="1"/>
  <c r="H495" i="15" s="1"/>
  <c r="L494" i="15"/>
  <c r="J494" i="15"/>
  <c r="G494" i="15" s="1"/>
  <c r="H494" i="15" s="1"/>
  <c r="L493" i="15"/>
  <c r="J493" i="15"/>
  <c r="G493" i="15" s="1"/>
  <c r="H493" i="15" s="1"/>
  <c r="L492" i="15"/>
  <c r="J492" i="15"/>
  <c r="G492" i="15"/>
  <c r="H492" i="15" s="1"/>
  <c r="L491" i="15"/>
  <c r="J491" i="15"/>
  <c r="G491" i="15" s="1"/>
  <c r="H491" i="15" s="1"/>
  <c r="L490" i="15"/>
  <c r="J490" i="15"/>
  <c r="G490" i="15" s="1"/>
  <c r="H490" i="15" s="1"/>
  <c r="L489" i="15"/>
  <c r="J489" i="15"/>
  <c r="G489" i="15" s="1"/>
  <c r="H489" i="15" s="1"/>
  <c r="L488" i="15"/>
  <c r="J488" i="15"/>
  <c r="G488" i="15" s="1"/>
  <c r="H488" i="15" s="1"/>
  <c r="L487" i="15"/>
  <c r="J487" i="15"/>
  <c r="G487" i="15" s="1"/>
  <c r="H487" i="15" s="1"/>
  <c r="L486" i="15"/>
  <c r="J486" i="15"/>
  <c r="G486" i="15" s="1"/>
  <c r="H486" i="15" s="1"/>
  <c r="L485" i="15"/>
  <c r="J485" i="15"/>
  <c r="G485" i="15" s="1"/>
  <c r="H485" i="15"/>
  <c r="L484" i="15"/>
  <c r="J484" i="15"/>
  <c r="G484" i="15" s="1"/>
  <c r="H484" i="15" s="1"/>
  <c r="L483" i="15"/>
  <c r="J483" i="15"/>
  <c r="G483" i="15"/>
  <c r="H483" i="15" s="1"/>
  <c r="L482" i="15"/>
  <c r="J482" i="15"/>
  <c r="G482" i="15" s="1"/>
  <c r="H482" i="15" s="1"/>
  <c r="L481" i="15"/>
  <c r="J481" i="15"/>
  <c r="G481" i="15"/>
  <c r="H481" i="15" s="1"/>
  <c r="L480" i="15"/>
  <c r="J480" i="15"/>
  <c r="G480" i="15" s="1"/>
  <c r="H480" i="15" s="1"/>
  <c r="L479" i="15"/>
  <c r="J479" i="15"/>
  <c r="G479" i="15" s="1"/>
  <c r="H479" i="15" s="1"/>
  <c r="L478" i="15"/>
  <c r="J478" i="15"/>
  <c r="G478" i="15" s="1"/>
  <c r="H478" i="15" s="1"/>
  <c r="L477" i="15"/>
  <c r="J477" i="15"/>
  <c r="G477" i="15" s="1"/>
  <c r="H477" i="15" s="1"/>
  <c r="L476" i="15"/>
  <c r="J476" i="15"/>
  <c r="G476" i="15" s="1"/>
  <c r="H476" i="15" s="1"/>
  <c r="L475" i="15"/>
  <c r="J475" i="15"/>
  <c r="G475" i="15" s="1"/>
  <c r="H475" i="15" s="1"/>
  <c r="L474" i="15"/>
  <c r="J474" i="15"/>
  <c r="G474" i="15"/>
  <c r="H474" i="15" s="1"/>
  <c r="L473" i="15"/>
  <c r="J473" i="15"/>
  <c r="G473" i="15" s="1"/>
  <c r="H473" i="15" s="1"/>
  <c r="L472" i="15"/>
  <c r="J472" i="15"/>
  <c r="G472" i="15" s="1"/>
  <c r="H472" i="15" s="1"/>
  <c r="L471" i="15"/>
  <c r="J471" i="15"/>
  <c r="G471" i="15" s="1"/>
  <c r="H471" i="15" s="1"/>
  <c r="L470" i="15"/>
  <c r="J470" i="15"/>
  <c r="G470" i="15" s="1"/>
  <c r="H470" i="15" s="1"/>
  <c r="L469" i="15"/>
  <c r="J469" i="15"/>
  <c r="G469" i="15"/>
  <c r="H469" i="15" s="1"/>
  <c r="L468" i="15"/>
  <c r="J468" i="15"/>
  <c r="G468" i="15"/>
  <c r="H468" i="15" s="1"/>
  <c r="L467" i="15"/>
  <c r="J467" i="15"/>
  <c r="G467" i="15" s="1"/>
  <c r="H467" i="15" s="1"/>
  <c r="L466" i="15"/>
  <c r="J466" i="15"/>
  <c r="G466" i="15" s="1"/>
  <c r="H466" i="15" s="1"/>
  <c r="L465" i="15"/>
  <c r="J465" i="15"/>
  <c r="G465" i="15" s="1"/>
  <c r="H465" i="15" s="1"/>
  <c r="L464" i="15"/>
  <c r="J464" i="15"/>
  <c r="G464" i="15" s="1"/>
  <c r="H464" i="15" s="1"/>
  <c r="L463" i="15"/>
  <c r="J463" i="15"/>
  <c r="G463" i="15"/>
  <c r="H463" i="15" s="1"/>
  <c r="L462" i="15"/>
  <c r="J462" i="15"/>
  <c r="G462" i="15" s="1"/>
  <c r="H462" i="15" s="1"/>
  <c r="L461" i="15"/>
  <c r="J461" i="15"/>
  <c r="G461" i="15" s="1"/>
  <c r="H461" i="15" s="1"/>
  <c r="L460" i="15"/>
  <c r="J460" i="15"/>
  <c r="G460" i="15"/>
  <c r="H460" i="15" s="1"/>
  <c r="L459" i="15"/>
  <c r="J459" i="15"/>
  <c r="G459" i="15"/>
  <c r="H459" i="15" s="1"/>
  <c r="L458" i="15"/>
  <c r="J458" i="15"/>
  <c r="G458" i="15" s="1"/>
  <c r="H458" i="15" s="1"/>
  <c r="L457" i="15"/>
  <c r="J457" i="15"/>
  <c r="G457" i="15" s="1"/>
  <c r="H457" i="15" s="1"/>
  <c r="L456" i="15"/>
  <c r="J456" i="15"/>
  <c r="G456" i="15"/>
  <c r="H456" i="15" s="1"/>
  <c r="L455" i="15"/>
  <c r="J455" i="15"/>
  <c r="G455" i="15" s="1"/>
  <c r="H455" i="15" s="1"/>
  <c r="L454" i="15"/>
  <c r="J454" i="15"/>
  <c r="G454" i="15" s="1"/>
  <c r="H454" i="15" s="1"/>
  <c r="L453" i="15"/>
  <c r="J453" i="15"/>
  <c r="G453" i="15" s="1"/>
  <c r="H453" i="15" s="1"/>
  <c r="L452" i="15"/>
  <c r="J452" i="15"/>
  <c r="G452" i="15" s="1"/>
  <c r="H452" i="15" s="1"/>
  <c r="L451" i="15"/>
  <c r="J451" i="15"/>
  <c r="G451" i="15" s="1"/>
  <c r="H451" i="15" s="1"/>
  <c r="L450" i="15"/>
  <c r="J450" i="15"/>
  <c r="G450" i="15"/>
  <c r="H450" i="15" s="1"/>
  <c r="L449" i="15"/>
  <c r="J449" i="15"/>
  <c r="G449" i="15" s="1"/>
  <c r="H449" i="15" s="1"/>
  <c r="L448" i="15"/>
  <c r="J448" i="15"/>
  <c r="G448" i="15"/>
  <c r="H448" i="15" s="1"/>
  <c r="L447" i="15"/>
  <c r="J447" i="15"/>
  <c r="G447" i="15"/>
  <c r="H447" i="15" s="1"/>
  <c r="L446" i="15"/>
  <c r="J446" i="15"/>
  <c r="G446" i="15" s="1"/>
  <c r="H446" i="15" s="1"/>
  <c r="L445" i="15"/>
  <c r="J445" i="15"/>
  <c r="G445" i="15" s="1"/>
  <c r="H445" i="15" s="1"/>
  <c r="L444" i="15"/>
  <c r="J444" i="15"/>
  <c r="G444" i="15" s="1"/>
  <c r="H444" i="15" s="1"/>
  <c r="L443" i="15"/>
  <c r="J443" i="15"/>
  <c r="G443" i="15" s="1"/>
  <c r="H443" i="15" s="1"/>
  <c r="L442" i="15"/>
  <c r="J442" i="15"/>
  <c r="G442" i="15" s="1"/>
  <c r="H442" i="15" s="1"/>
  <c r="L441" i="15"/>
  <c r="J441" i="15"/>
  <c r="G441" i="15" s="1"/>
  <c r="H441" i="15" s="1"/>
  <c r="L440" i="15"/>
  <c r="J440" i="15"/>
  <c r="G440" i="15" s="1"/>
  <c r="H440" i="15" s="1"/>
  <c r="L439" i="15"/>
  <c r="J439" i="15"/>
  <c r="G439" i="15"/>
  <c r="H439" i="15" s="1"/>
  <c r="L438" i="15"/>
  <c r="J438" i="15"/>
  <c r="G438" i="15" s="1"/>
  <c r="H438" i="15" s="1"/>
  <c r="L437" i="15"/>
  <c r="J437" i="15"/>
  <c r="G437" i="15" s="1"/>
  <c r="H437" i="15" s="1"/>
  <c r="L436" i="15"/>
  <c r="J436" i="15"/>
  <c r="G436" i="15" s="1"/>
  <c r="H436" i="15" s="1"/>
  <c r="L435" i="15"/>
  <c r="J435" i="15"/>
  <c r="G435" i="15"/>
  <c r="H435" i="15" s="1"/>
  <c r="L434" i="15"/>
  <c r="J434" i="15"/>
  <c r="G434" i="15" s="1"/>
  <c r="H434" i="15" s="1"/>
  <c r="L433" i="15"/>
  <c r="J433" i="15"/>
  <c r="G433" i="15"/>
  <c r="H433" i="15" s="1"/>
  <c r="L432" i="15"/>
  <c r="J432" i="15"/>
  <c r="G432" i="15"/>
  <c r="H432" i="15" s="1"/>
  <c r="L431" i="15"/>
  <c r="J431" i="15"/>
  <c r="G431" i="15" s="1"/>
  <c r="H431" i="15" s="1"/>
  <c r="L430" i="15"/>
  <c r="J430" i="15"/>
  <c r="G430" i="15" s="1"/>
  <c r="H430" i="15" s="1"/>
  <c r="L426" i="15"/>
  <c r="J426" i="15"/>
  <c r="G426" i="15" s="1"/>
  <c r="H426" i="15" s="1"/>
  <c r="L425" i="15"/>
  <c r="J425" i="15"/>
  <c r="G425" i="15" s="1"/>
  <c r="H425" i="15" s="1"/>
  <c r="L424" i="15"/>
  <c r="J424" i="15"/>
  <c r="G424" i="15" s="1"/>
  <c r="H424" i="15" s="1"/>
  <c r="L423" i="15"/>
  <c r="J423" i="15"/>
  <c r="G423" i="15" s="1"/>
  <c r="H423" i="15" s="1"/>
  <c r="L422" i="15"/>
  <c r="J422" i="15"/>
  <c r="G422" i="15" s="1"/>
  <c r="H422" i="15" s="1"/>
  <c r="L421" i="15"/>
  <c r="J421" i="15"/>
  <c r="G421" i="15" s="1"/>
  <c r="H421" i="15" s="1"/>
  <c r="L420" i="15"/>
  <c r="J420" i="15"/>
  <c r="G420" i="15" s="1"/>
  <c r="H420" i="15" s="1"/>
  <c r="L419" i="15"/>
  <c r="J419" i="15"/>
  <c r="G419" i="15" s="1"/>
  <c r="H419" i="15" s="1"/>
  <c r="L418" i="15"/>
  <c r="J418" i="15"/>
  <c r="G418" i="15"/>
  <c r="H418" i="15" s="1"/>
  <c r="L417" i="15"/>
  <c r="J417" i="15"/>
  <c r="G417" i="15" s="1"/>
  <c r="H417" i="15" s="1"/>
  <c r="L416" i="15"/>
  <c r="J416" i="15"/>
  <c r="G416" i="15" s="1"/>
  <c r="H416" i="15" s="1"/>
  <c r="L415" i="15"/>
  <c r="J415" i="15"/>
  <c r="G415" i="15" s="1"/>
  <c r="H415" i="15" s="1"/>
  <c r="L414" i="15"/>
  <c r="J414" i="15"/>
  <c r="G414" i="15" s="1"/>
  <c r="H414" i="15" s="1"/>
  <c r="L413" i="15"/>
  <c r="J413" i="15"/>
  <c r="G413" i="15" s="1"/>
  <c r="H413" i="15" s="1"/>
  <c r="L412" i="15"/>
  <c r="J412" i="15"/>
  <c r="G412" i="15" s="1"/>
  <c r="H412" i="15" s="1"/>
  <c r="L411" i="15"/>
  <c r="J411" i="15"/>
  <c r="G411" i="15"/>
  <c r="H411" i="15" s="1"/>
  <c r="L410" i="15"/>
  <c r="J410" i="15"/>
  <c r="G410" i="15" s="1"/>
  <c r="H410" i="15" s="1"/>
  <c r="L409" i="15"/>
  <c r="J409" i="15"/>
  <c r="G409" i="15" s="1"/>
  <c r="H409" i="15" s="1"/>
  <c r="L408" i="15"/>
  <c r="J408" i="15"/>
  <c r="G408" i="15" s="1"/>
  <c r="H408" i="15" s="1"/>
  <c r="L407" i="15"/>
  <c r="J407" i="15"/>
  <c r="G407" i="15" s="1"/>
  <c r="H407" i="15" s="1"/>
  <c r="L406" i="15"/>
  <c r="J406" i="15"/>
  <c r="G406" i="15" s="1"/>
  <c r="H406" i="15" s="1"/>
  <c r="L405" i="15"/>
  <c r="J405" i="15"/>
  <c r="G405" i="15"/>
  <c r="H405" i="15" s="1"/>
  <c r="L404" i="15"/>
  <c r="J404" i="15"/>
  <c r="G404" i="15" s="1"/>
  <c r="H404" i="15" s="1"/>
  <c r="L403" i="15"/>
  <c r="J403" i="15"/>
  <c r="G403" i="15" s="1"/>
  <c r="H403" i="15" s="1"/>
  <c r="L402" i="15"/>
  <c r="J402" i="15"/>
  <c r="G402" i="15"/>
  <c r="H402" i="15" s="1"/>
  <c r="L401" i="15"/>
  <c r="J401" i="15"/>
  <c r="G401" i="15" s="1"/>
  <c r="H401" i="15" s="1"/>
  <c r="L400" i="15"/>
  <c r="J400" i="15"/>
  <c r="G400" i="15" s="1"/>
  <c r="H400" i="15" s="1"/>
  <c r="L399" i="15"/>
  <c r="J399" i="15"/>
  <c r="G399" i="15"/>
  <c r="H399" i="15" s="1"/>
  <c r="L398" i="15"/>
  <c r="J398" i="15"/>
  <c r="G398" i="15" s="1"/>
  <c r="H398" i="15" s="1"/>
  <c r="L397" i="15"/>
  <c r="J397" i="15"/>
  <c r="G397" i="15" s="1"/>
  <c r="H397" i="15" s="1"/>
  <c r="L396" i="15"/>
  <c r="J396" i="15"/>
  <c r="G396" i="15"/>
  <c r="H396" i="15" s="1"/>
  <c r="L395" i="15"/>
  <c r="J395" i="15"/>
  <c r="G395" i="15" s="1"/>
  <c r="H395" i="15" s="1"/>
  <c r="L394" i="15"/>
  <c r="J394" i="15"/>
  <c r="G394" i="15" s="1"/>
  <c r="H394" i="15" s="1"/>
  <c r="L393" i="15"/>
  <c r="J393" i="15"/>
  <c r="G393" i="15" s="1"/>
  <c r="H393" i="15" s="1"/>
  <c r="L392" i="15"/>
  <c r="J392" i="15"/>
  <c r="G392" i="15" s="1"/>
  <c r="H392" i="15" s="1"/>
  <c r="L391" i="15"/>
  <c r="J391" i="15"/>
  <c r="G391" i="15" s="1"/>
  <c r="H391" i="15" s="1"/>
  <c r="L390" i="15"/>
  <c r="J390" i="15"/>
  <c r="G390" i="15"/>
  <c r="H390" i="15" s="1"/>
  <c r="L389" i="15"/>
  <c r="J389" i="15"/>
  <c r="G389" i="15" s="1"/>
  <c r="H389" i="15" s="1"/>
  <c r="L388" i="15"/>
  <c r="J388" i="15"/>
  <c r="G388" i="15" s="1"/>
  <c r="H388" i="15" s="1"/>
  <c r="L387" i="15"/>
  <c r="J387" i="15"/>
  <c r="G387" i="15" s="1"/>
  <c r="H387" i="15" s="1"/>
  <c r="L386" i="15"/>
  <c r="J386" i="15"/>
  <c r="G386" i="15" s="1"/>
  <c r="H386" i="15" s="1"/>
  <c r="L385" i="15"/>
  <c r="J385" i="15"/>
  <c r="G385" i="15" s="1"/>
  <c r="H385" i="15" s="1"/>
  <c r="L384" i="15"/>
  <c r="J384" i="15"/>
  <c r="G384" i="15"/>
  <c r="H384" i="15" s="1"/>
  <c r="L383" i="15"/>
  <c r="J383" i="15"/>
  <c r="G383" i="15" s="1"/>
  <c r="H383" i="15" s="1"/>
  <c r="L382" i="15"/>
  <c r="J382" i="15"/>
  <c r="G382" i="15" s="1"/>
  <c r="H382" i="15" s="1"/>
  <c r="L381" i="15"/>
  <c r="J381" i="15"/>
  <c r="G381" i="15"/>
  <c r="H381" i="15" s="1"/>
  <c r="L380" i="15"/>
  <c r="J380" i="15"/>
  <c r="G380" i="15" s="1"/>
  <c r="H380" i="15" s="1"/>
  <c r="L379" i="15"/>
  <c r="J379" i="15"/>
  <c r="G379" i="15" s="1"/>
  <c r="H379" i="15" s="1"/>
  <c r="L378" i="15"/>
  <c r="J378" i="15"/>
  <c r="G378" i="15"/>
  <c r="H378" i="15" s="1"/>
  <c r="L377" i="15"/>
  <c r="J377" i="15"/>
  <c r="G377" i="15" s="1"/>
  <c r="H377" i="15" s="1"/>
  <c r="L376" i="15"/>
  <c r="J376" i="15"/>
  <c r="G376" i="15" s="1"/>
  <c r="H376" i="15" s="1"/>
  <c r="L375" i="15"/>
  <c r="J375" i="15"/>
  <c r="G375" i="15" s="1"/>
  <c r="H375" i="15" s="1"/>
  <c r="L374" i="15"/>
  <c r="J374" i="15"/>
  <c r="G374" i="15" s="1"/>
  <c r="H374" i="15" s="1"/>
  <c r="L373" i="15"/>
  <c r="J373" i="15"/>
  <c r="G373" i="15" s="1"/>
  <c r="H373" i="15" s="1"/>
  <c r="L372" i="15"/>
  <c r="J372" i="15"/>
  <c r="G372" i="15" s="1"/>
  <c r="H372" i="15" s="1"/>
  <c r="L371" i="15"/>
  <c r="J371" i="15"/>
  <c r="G371" i="15" s="1"/>
  <c r="H371" i="15" s="1"/>
  <c r="L370" i="15"/>
  <c r="J370" i="15"/>
  <c r="G370" i="15"/>
  <c r="H370" i="15" s="1"/>
  <c r="L369" i="15"/>
  <c r="J369" i="15"/>
  <c r="G369" i="15" s="1"/>
  <c r="H369" i="15" s="1"/>
  <c r="L368" i="15"/>
  <c r="J368" i="15"/>
  <c r="G368" i="15" s="1"/>
  <c r="H368" i="15"/>
  <c r="L367" i="15"/>
  <c r="J367" i="15"/>
  <c r="G367" i="15" s="1"/>
  <c r="H367" i="15" s="1"/>
  <c r="L366" i="15"/>
  <c r="J366" i="15"/>
  <c r="G366" i="15"/>
  <c r="H366" i="15" s="1"/>
  <c r="L365" i="15"/>
  <c r="J365" i="15"/>
  <c r="G365" i="15" s="1"/>
  <c r="H365" i="15" s="1"/>
  <c r="L364" i="15"/>
  <c r="J364" i="15"/>
  <c r="G364" i="15" s="1"/>
  <c r="H364" i="15" s="1"/>
  <c r="L363" i="15"/>
  <c r="J363" i="15"/>
  <c r="G363" i="15"/>
  <c r="H363" i="15" s="1"/>
  <c r="L362" i="15"/>
  <c r="J362" i="15"/>
  <c r="G362" i="15" s="1"/>
  <c r="H362" i="15" s="1"/>
  <c r="L361" i="15"/>
  <c r="J361" i="15"/>
  <c r="G361" i="15" s="1"/>
  <c r="H361" i="15" s="1"/>
  <c r="L360" i="15"/>
  <c r="J360" i="15"/>
  <c r="G360" i="15" s="1"/>
  <c r="H360" i="15" s="1"/>
  <c r="L359" i="15"/>
  <c r="J359" i="15"/>
  <c r="G359" i="15" s="1"/>
  <c r="H359" i="15" s="1"/>
  <c r="L358" i="15"/>
  <c r="J358" i="15"/>
  <c r="G358" i="15"/>
  <c r="H358" i="15" s="1"/>
  <c r="L357" i="15"/>
  <c r="J357" i="15"/>
  <c r="G357" i="15" s="1"/>
  <c r="H357" i="15" s="1"/>
  <c r="L356" i="15"/>
  <c r="J356" i="15"/>
  <c r="G356" i="15" s="1"/>
  <c r="H356" i="15" s="1"/>
  <c r="L355" i="15"/>
  <c r="J355" i="15"/>
  <c r="G355" i="15" s="1"/>
  <c r="H355" i="15" s="1"/>
  <c r="L354" i="15"/>
  <c r="J354" i="15"/>
  <c r="G354" i="15"/>
  <c r="H354" i="15" s="1"/>
  <c r="L353" i="15"/>
  <c r="J353" i="15"/>
  <c r="G353" i="15" s="1"/>
  <c r="H353" i="15" s="1"/>
  <c r="L352" i="15"/>
  <c r="J352" i="15"/>
  <c r="G352" i="15" s="1"/>
  <c r="H352" i="15" s="1"/>
  <c r="L351" i="15"/>
  <c r="J351" i="15"/>
  <c r="G351" i="15" s="1"/>
  <c r="H351" i="15" s="1"/>
  <c r="L350" i="15"/>
  <c r="J350" i="15"/>
  <c r="G350" i="15" s="1"/>
  <c r="H350" i="15" s="1"/>
  <c r="L349" i="15"/>
  <c r="J349" i="15"/>
  <c r="G349" i="15" s="1"/>
  <c r="H349" i="15" s="1"/>
  <c r="L348" i="15"/>
  <c r="J348" i="15"/>
  <c r="G348" i="15"/>
  <c r="H348" i="15" s="1"/>
  <c r="L347" i="15"/>
  <c r="J347" i="15"/>
  <c r="G347" i="15" s="1"/>
  <c r="H347" i="15" s="1"/>
  <c r="L346" i="15"/>
  <c r="J346" i="15"/>
  <c r="G346" i="15" s="1"/>
  <c r="H346" i="15" s="1"/>
  <c r="L345" i="15"/>
  <c r="J345" i="15"/>
  <c r="G345" i="15"/>
  <c r="H345" i="15" s="1"/>
  <c r="L344" i="15"/>
  <c r="J344" i="15"/>
  <c r="G344" i="15" s="1"/>
  <c r="H344" i="15" s="1"/>
  <c r="L343" i="15"/>
  <c r="J343" i="15"/>
  <c r="G343" i="15" s="1"/>
  <c r="H343" i="15" s="1"/>
  <c r="L342" i="15"/>
  <c r="J342" i="15"/>
  <c r="G342" i="15" s="1"/>
  <c r="H342" i="15" s="1"/>
  <c r="L341" i="15"/>
  <c r="J341" i="15"/>
  <c r="G341" i="15" s="1"/>
  <c r="H341" i="15" s="1"/>
  <c r="L340" i="15"/>
  <c r="J340" i="15"/>
  <c r="G340" i="15"/>
  <c r="H340" i="15" s="1"/>
  <c r="L339" i="15"/>
  <c r="J339" i="15"/>
  <c r="G339" i="15" s="1"/>
  <c r="H339" i="15" s="1"/>
  <c r="L338" i="15"/>
  <c r="J338" i="15"/>
  <c r="G338" i="15" s="1"/>
  <c r="H338" i="15"/>
  <c r="L337" i="15"/>
  <c r="J337" i="15"/>
  <c r="G337" i="15" s="1"/>
  <c r="H337" i="15" s="1"/>
  <c r="L336" i="15"/>
  <c r="J336" i="15"/>
  <c r="G336" i="15"/>
  <c r="H336" i="15" s="1"/>
  <c r="L335" i="15"/>
  <c r="J335" i="15"/>
  <c r="G335" i="15" s="1"/>
  <c r="H335" i="15" s="1"/>
  <c r="L334" i="15"/>
  <c r="J334" i="15"/>
  <c r="G334" i="15" s="1"/>
  <c r="H334" i="15" s="1"/>
  <c r="L333" i="15"/>
  <c r="J333" i="15"/>
  <c r="G333" i="15" s="1"/>
  <c r="H333" i="15" s="1"/>
  <c r="L332" i="15"/>
  <c r="J332" i="15"/>
  <c r="G332" i="15" s="1"/>
  <c r="H332" i="15" s="1"/>
  <c r="L331" i="15"/>
  <c r="J331" i="15"/>
  <c r="G331" i="15" s="1"/>
  <c r="H331" i="15" s="1"/>
  <c r="L330" i="15"/>
  <c r="J330" i="15"/>
  <c r="G330" i="15"/>
  <c r="H330" i="15" s="1"/>
  <c r="L329" i="15"/>
  <c r="J329" i="15"/>
  <c r="G329" i="15" s="1"/>
  <c r="H329" i="15" s="1"/>
  <c r="L328" i="15"/>
  <c r="J328" i="15"/>
  <c r="G328" i="15" s="1"/>
  <c r="H328" i="15" s="1"/>
  <c r="L327" i="15"/>
  <c r="J327" i="15"/>
  <c r="G327" i="15" s="1"/>
  <c r="H327" i="15" s="1"/>
  <c r="L326" i="15"/>
  <c r="J326" i="15"/>
  <c r="G326" i="15" s="1"/>
  <c r="H326" i="15" s="1"/>
  <c r="L325" i="15"/>
  <c r="J325" i="15"/>
  <c r="G325" i="15" s="1"/>
  <c r="H325" i="15" s="1"/>
  <c r="L324" i="15"/>
  <c r="J324" i="15"/>
  <c r="G324" i="15" s="1"/>
  <c r="H324" i="15" s="1"/>
  <c r="L323" i="15"/>
  <c r="J323" i="15"/>
  <c r="G323" i="15" s="1"/>
  <c r="H323" i="15" s="1"/>
  <c r="L322" i="15"/>
  <c r="J322" i="15"/>
  <c r="G322" i="15" s="1"/>
  <c r="H322" i="15" s="1"/>
  <c r="L321" i="15"/>
  <c r="J321" i="15"/>
  <c r="G321" i="15" s="1"/>
  <c r="H321" i="15" s="1"/>
  <c r="L320" i="15"/>
  <c r="J320" i="15"/>
  <c r="G320" i="15"/>
  <c r="H320" i="15" s="1"/>
  <c r="L319" i="15"/>
  <c r="J319" i="15"/>
  <c r="G319" i="15" s="1"/>
  <c r="H319" i="15" s="1"/>
  <c r="L318" i="15"/>
  <c r="J318" i="15"/>
  <c r="G318" i="15"/>
  <c r="H318" i="15" s="1"/>
  <c r="L317" i="15"/>
  <c r="J317" i="15"/>
  <c r="G317" i="15"/>
  <c r="H317" i="15" s="1"/>
  <c r="L316" i="15"/>
  <c r="J316" i="15"/>
  <c r="G316" i="15" s="1"/>
  <c r="H316" i="15" s="1"/>
  <c r="L315" i="15"/>
  <c r="J315" i="15"/>
  <c r="G315" i="15" s="1"/>
  <c r="H315" i="15" s="1"/>
  <c r="L314" i="15"/>
  <c r="J314" i="15"/>
  <c r="G314" i="15" s="1"/>
  <c r="H314" i="15" s="1"/>
  <c r="L313" i="15"/>
  <c r="J313" i="15"/>
  <c r="G313" i="15" s="1"/>
  <c r="H313" i="15" s="1"/>
  <c r="L312" i="15"/>
  <c r="J312" i="15"/>
  <c r="G312" i="15" s="1"/>
  <c r="H312" i="15" s="1"/>
  <c r="L311" i="15"/>
  <c r="J311" i="15"/>
  <c r="G311" i="15" s="1"/>
  <c r="H311" i="15" s="1"/>
  <c r="L310" i="15"/>
  <c r="J310" i="15"/>
  <c r="G310" i="15" s="1"/>
  <c r="H310" i="15"/>
  <c r="L309" i="15"/>
  <c r="J309" i="15"/>
  <c r="G309" i="15" s="1"/>
  <c r="H309" i="15" s="1"/>
  <c r="L308" i="15"/>
  <c r="J308" i="15"/>
  <c r="G308" i="15"/>
  <c r="H308" i="15" s="1"/>
  <c r="L307" i="15"/>
  <c r="J307" i="15"/>
  <c r="G307" i="15" s="1"/>
  <c r="H307" i="15" s="1"/>
  <c r="L306" i="15"/>
  <c r="J306" i="15"/>
  <c r="G306" i="15" s="1"/>
  <c r="H306" i="15" s="1"/>
  <c r="L305" i="15"/>
  <c r="J305" i="15"/>
  <c r="G305" i="15" s="1"/>
  <c r="H305" i="15" s="1"/>
  <c r="L304" i="15"/>
  <c r="J304" i="15"/>
  <c r="G304" i="15" s="1"/>
  <c r="H304" i="15" s="1"/>
  <c r="L303" i="15"/>
  <c r="J303" i="15"/>
  <c r="G303" i="15" s="1"/>
  <c r="H303" i="15" s="1"/>
  <c r="L302" i="15"/>
  <c r="J302" i="15"/>
  <c r="G302" i="15"/>
  <c r="H302" i="15" s="1"/>
  <c r="L301" i="15"/>
  <c r="J301" i="15"/>
  <c r="G301" i="15" s="1"/>
  <c r="H301" i="15" s="1"/>
  <c r="L300" i="15"/>
  <c r="J300" i="15"/>
  <c r="G300" i="15" s="1"/>
  <c r="H300" i="15" s="1"/>
  <c r="L299" i="15"/>
  <c r="J299" i="15"/>
  <c r="G299" i="15" s="1"/>
  <c r="H299" i="15" s="1"/>
  <c r="L298" i="15"/>
  <c r="J298" i="15"/>
  <c r="G298" i="15" s="1"/>
  <c r="H298" i="15" s="1"/>
  <c r="L297" i="15"/>
  <c r="J297" i="15"/>
  <c r="G297" i="15" s="1"/>
  <c r="H297" i="15" s="1"/>
  <c r="L296" i="15"/>
  <c r="J296" i="15"/>
  <c r="G296" i="15" s="1"/>
  <c r="H296" i="15" s="1"/>
  <c r="L295" i="15"/>
  <c r="J295" i="15"/>
  <c r="G295" i="15" s="1"/>
  <c r="H295" i="15" s="1"/>
  <c r="L294" i="15"/>
  <c r="J294" i="15"/>
  <c r="G294" i="15"/>
  <c r="H294" i="15" s="1"/>
  <c r="L293" i="15"/>
  <c r="J293" i="15"/>
  <c r="G293" i="15" s="1"/>
  <c r="H293" i="15" s="1"/>
  <c r="L292" i="15"/>
  <c r="J292" i="15"/>
  <c r="G292" i="15" s="1"/>
  <c r="H292" i="15" s="1"/>
  <c r="L291" i="15"/>
  <c r="J291" i="15"/>
  <c r="G291" i="15" s="1"/>
  <c r="H291" i="15" s="1"/>
  <c r="L290" i="15"/>
  <c r="J290" i="15"/>
  <c r="G290" i="15"/>
  <c r="H290" i="15" s="1"/>
  <c r="L289" i="15"/>
  <c r="J289" i="15"/>
  <c r="G289" i="15" s="1"/>
  <c r="H289" i="15" s="1"/>
  <c r="L288" i="15"/>
  <c r="J288" i="15"/>
  <c r="G288" i="15"/>
  <c r="H288" i="15" s="1"/>
  <c r="L287" i="15"/>
  <c r="J287" i="15"/>
  <c r="G287" i="15" s="1"/>
  <c r="H287" i="15" s="1"/>
  <c r="L286" i="15"/>
  <c r="J286" i="15"/>
  <c r="G286" i="15" s="1"/>
  <c r="H286" i="15" s="1"/>
  <c r="L285" i="15"/>
  <c r="J285" i="15"/>
  <c r="G285" i="15" s="1"/>
  <c r="H285" i="15" s="1"/>
  <c r="L284" i="15"/>
  <c r="J284" i="15"/>
  <c r="G284" i="15" s="1"/>
  <c r="H284" i="15" s="1"/>
  <c r="L283" i="15"/>
  <c r="J283" i="15"/>
  <c r="G283" i="15" s="1"/>
  <c r="H283" i="15" s="1"/>
  <c r="L282" i="15"/>
  <c r="J282" i="15"/>
  <c r="G282" i="15"/>
  <c r="H282" i="15" s="1"/>
  <c r="L281" i="15"/>
  <c r="J281" i="15"/>
  <c r="G281" i="15" s="1"/>
  <c r="H281" i="15" s="1"/>
  <c r="L280" i="15"/>
  <c r="J280" i="15"/>
  <c r="G280" i="15" s="1"/>
  <c r="H280" i="15"/>
  <c r="L279" i="15"/>
  <c r="J279" i="15"/>
  <c r="G279" i="15" s="1"/>
  <c r="H279" i="15" s="1"/>
  <c r="L278" i="15"/>
  <c r="J278" i="15"/>
  <c r="G278" i="15"/>
  <c r="H278" i="15" s="1"/>
  <c r="L277" i="15"/>
  <c r="J277" i="15"/>
  <c r="G277" i="15" s="1"/>
  <c r="H277" i="15" s="1"/>
  <c r="L276" i="15"/>
  <c r="J276" i="15"/>
  <c r="G276" i="15"/>
  <c r="H276" i="15" s="1"/>
  <c r="L275" i="15"/>
  <c r="J275" i="15"/>
  <c r="G275" i="15"/>
  <c r="H275" i="15" s="1"/>
  <c r="L274" i="15"/>
  <c r="J274" i="15"/>
  <c r="G274" i="15" s="1"/>
  <c r="H274" i="15"/>
  <c r="L273" i="15"/>
  <c r="J273" i="15"/>
  <c r="G273" i="15" s="1"/>
  <c r="H273" i="15" s="1"/>
  <c r="L272" i="15"/>
  <c r="J272" i="15"/>
  <c r="G272" i="15" s="1"/>
  <c r="H272" i="15" s="1"/>
  <c r="L271" i="15"/>
  <c r="J271" i="15"/>
  <c r="G271" i="15" s="1"/>
  <c r="H271" i="15" s="1"/>
  <c r="L270" i="15"/>
  <c r="J270" i="15"/>
  <c r="G270" i="15"/>
  <c r="H270" i="15" s="1"/>
  <c r="L269" i="15"/>
  <c r="J269" i="15"/>
  <c r="G269" i="15" s="1"/>
  <c r="H269" i="15" s="1"/>
  <c r="L268" i="15"/>
  <c r="J268" i="15"/>
  <c r="G268" i="15" s="1"/>
  <c r="H268" i="15" s="1"/>
  <c r="L267" i="15"/>
  <c r="J267" i="15"/>
  <c r="G267" i="15" s="1"/>
  <c r="H267" i="15" s="1"/>
  <c r="L266" i="15"/>
  <c r="J266" i="15"/>
  <c r="G266" i="15" s="1"/>
  <c r="H266" i="15" s="1"/>
  <c r="L265" i="15"/>
  <c r="J265" i="15"/>
  <c r="G265" i="15" s="1"/>
  <c r="H265" i="15" s="1"/>
  <c r="L264" i="15"/>
  <c r="J264" i="15"/>
  <c r="G264" i="15" s="1"/>
  <c r="H264" i="15" s="1"/>
  <c r="L263" i="15"/>
  <c r="J263" i="15"/>
  <c r="G263" i="15"/>
  <c r="H263" i="15" s="1"/>
  <c r="L262" i="15"/>
  <c r="J262" i="15"/>
  <c r="G262" i="15" s="1"/>
  <c r="H262" i="15" s="1"/>
  <c r="L261" i="15"/>
  <c r="J261" i="15"/>
  <c r="G261" i="15" s="1"/>
  <c r="H261" i="15" s="1"/>
  <c r="L260" i="15"/>
  <c r="J260" i="15"/>
  <c r="G260" i="15" s="1"/>
  <c r="H260" i="15" s="1"/>
  <c r="L259" i="15"/>
  <c r="J259" i="15"/>
  <c r="G259" i="15" s="1"/>
  <c r="H259" i="15" s="1"/>
  <c r="L258" i="15"/>
  <c r="J258" i="15"/>
  <c r="G258" i="15"/>
  <c r="H258" i="15" s="1"/>
  <c r="L257" i="15"/>
  <c r="J257" i="15"/>
  <c r="G257" i="15"/>
  <c r="H257" i="15" s="1"/>
  <c r="L256" i="15"/>
  <c r="J256" i="15"/>
  <c r="G256" i="15" s="1"/>
  <c r="H256" i="15" s="1"/>
  <c r="L255" i="15"/>
  <c r="J255" i="15"/>
  <c r="G255" i="15" s="1"/>
  <c r="H255" i="15" s="1"/>
  <c r="L254" i="15"/>
  <c r="J254" i="15"/>
  <c r="G254" i="15" s="1"/>
  <c r="H254" i="15" s="1"/>
  <c r="L253" i="15"/>
  <c r="J253" i="15"/>
  <c r="G253" i="15" s="1"/>
  <c r="H253" i="15" s="1"/>
  <c r="L252" i="15"/>
  <c r="J252" i="15"/>
  <c r="G252" i="15"/>
  <c r="H252" i="15" s="1"/>
  <c r="L251" i="15"/>
  <c r="J251" i="15"/>
  <c r="G251" i="15" s="1"/>
  <c r="H251" i="15" s="1"/>
  <c r="L250" i="15"/>
  <c r="J250" i="15"/>
  <c r="G250" i="15" s="1"/>
  <c r="H250" i="15" s="1"/>
  <c r="L249" i="15"/>
  <c r="J249" i="15"/>
  <c r="G249" i="15" s="1"/>
  <c r="H249" i="15" s="1"/>
  <c r="L248" i="15"/>
  <c r="J248" i="15"/>
  <c r="G248" i="15"/>
  <c r="H248" i="15" s="1"/>
  <c r="L244" i="15"/>
  <c r="J244" i="15"/>
  <c r="G244" i="15" s="1"/>
  <c r="H244" i="15" s="1"/>
  <c r="L243" i="15"/>
  <c r="J243" i="15"/>
  <c r="G243" i="15"/>
  <c r="H243" i="15" s="1"/>
  <c r="L242" i="15"/>
  <c r="J242" i="15"/>
  <c r="G242" i="15"/>
  <c r="H242" i="15" s="1"/>
  <c r="L241" i="15"/>
  <c r="J241" i="15"/>
  <c r="G241" i="15" s="1"/>
  <c r="H241" i="15" s="1"/>
  <c r="L240" i="15"/>
  <c r="J240" i="15"/>
  <c r="G240" i="15" s="1"/>
  <c r="H240" i="15" s="1"/>
  <c r="L239" i="15"/>
  <c r="J239" i="15"/>
  <c r="G239" i="15" s="1"/>
  <c r="H239" i="15" s="1"/>
  <c r="L238" i="15"/>
  <c r="J238" i="15"/>
  <c r="G238" i="15" s="1"/>
  <c r="H238" i="15" s="1"/>
  <c r="L237" i="15"/>
  <c r="J237" i="15"/>
  <c r="G237" i="15" s="1"/>
  <c r="H237" i="15" s="1"/>
  <c r="L236" i="15"/>
  <c r="J236" i="15"/>
  <c r="G236" i="15"/>
  <c r="H236" i="15" s="1"/>
  <c r="L235" i="15"/>
  <c r="J235" i="15"/>
  <c r="G235" i="15" s="1"/>
  <c r="H235" i="15" s="1"/>
  <c r="L234" i="15"/>
  <c r="J234" i="15"/>
  <c r="G234" i="15" s="1"/>
  <c r="H234" i="15" s="1"/>
  <c r="L233" i="15"/>
  <c r="J233" i="15"/>
  <c r="G233" i="15" s="1"/>
  <c r="H233" i="15" s="1"/>
  <c r="L232" i="15"/>
  <c r="J232" i="15"/>
  <c r="G232" i="15" s="1"/>
  <c r="H232" i="15" s="1"/>
  <c r="L231" i="15"/>
  <c r="J231" i="15"/>
  <c r="G231" i="15"/>
  <c r="H231" i="15" s="1"/>
  <c r="L230" i="15"/>
  <c r="J230" i="15"/>
  <c r="G230" i="15" s="1"/>
  <c r="H230" i="15" s="1"/>
  <c r="L229" i="15"/>
  <c r="J229" i="15"/>
  <c r="G229" i="15" s="1"/>
  <c r="H229" i="15" s="1"/>
  <c r="L228" i="15"/>
  <c r="J228" i="15"/>
  <c r="G228" i="15" s="1"/>
  <c r="H228" i="15" s="1"/>
  <c r="L227" i="15"/>
  <c r="J227" i="15"/>
  <c r="G227" i="15" s="1"/>
  <c r="H227" i="15" s="1"/>
  <c r="L226" i="15"/>
  <c r="J226" i="15"/>
  <c r="G226" i="15" s="1"/>
  <c r="H226" i="15" s="1"/>
  <c r="L225" i="15"/>
  <c r="J225" i="15"/>
  <c r="G225" i="15" s="1"/>
  <c r="H225" i="15" s="1"/>
  <c r="L224" i="15"/>
  <c r="J224" i="15"/>
  <c r="G224" i="15" s="1"/>
  <c r="H224" i="15" s="1"/>
  <c r="L223" i="15"/>
  <c r="J223" i="15"/>
  <c r="G223" i="15"/>
  <c r="H223" i="15" s="1"/>
  <c r="L222" i="15"/>
  <c r="J222" i="15"/>
  <c r="G222" i="15" s="1"/>
  <c r="H222" i="15" s="1"/>
  <c r="L221" i="15"/>
  <c r="J221" i="15"/>
  <c r="G221" i="15" s="1"/>
  <c r="H221" i="15" s="1"/>
  <c r="L220" i="15"/>
  <c r="J220" i="15"/>
  <c r="G220" i="15" s="1"/>
  <c r="H220" i="15" s="1"/>
  <c r="L219" i="15"/>
  <c r="J219" i="15"/>
  <c r="G219" i="15" s="1"/>
  <c r="H219" i="15" s="1"/>
  <c r="L218" i="15"/>
  <c r="J218" i="15"/>
  <c r="G218" i="15" s="1"/>
  <c r="H218" i="15" s="1"/>
  <c r="L217" i="15"/>
  <c r="J217" i="15"/>
  <c r="G217" i="15" s="1"/>
  <c r="H217" i="15" s="1"/>
  <c r="L216" i="15"/>
  <c r="J216" i="15"/>
  <c r="G216" i="15" s="1"/>
  <c r="H216" i="15" s="1"/>
  <c r="L215" i="15"/>
  <c r="J215" i="15"/>
  <c r="G215" i="15" s="1"/>
  <c r="H215" i="15" s="1"/>
  <c r="L214" i="15"/>
  <c r="J214" i="15"/>
  <c r="G214" i="15" s="1"/>
  <c r="H214" i="15" s="1"/>
  <c r="L213" i="15"/>
  <c r="J213" i="15"/>
  <c r="G213" i="15"/>
  <c r="H213" i="15" s="1"/>
  <c r="L212" i="15"/>
  <c r="J212" i="15"/>
  <c r="G212" i="15"/>
  <c r="H212" i="15" s="1"/>
  <c r="L211" i="15"/>
  <c r="J211" i="15"/>
  <c r="G211" i="15"/>
  <c r="H211" i="15" s="1"/>
  <c r="L210" i="15"/>
  <c r="J210" i="15"/>
  <c r="G210" i="15"/>
  <c r="H210" i="15" s="1"/>
  <c r="L209" i="15"/>
  <c r="J209" i="15"/>
  <c r="G209" i="15"/>
  <c r="H209" i="15" s="1"/>
  <c r="L208" i="15"/>
  <c r="J208" i="15"/>
  <c r="G208" i="15" s="1"/>
  <c r="H208" i="15" s="1"/>
  <c r="L207" i="15"/>
  <c r="J207" i="15"/>
  <c r="G207" i="15" s="1"/>
  <c r="H207" i="15" s="1"/>
  <c r="L206" i="15"/>
  <c r="J206" i="15"/>
  <c r="G206" i="15"/>
  <c r="H206" i="15" s="1"/>
  <c r="L205" i="15"/>
  <c r="J205" i="15"/>
  <c r="G205" i="15" s="1"/>
  <c r="H205" i="15" s="1"/>
  <c r="L204" i="15"/>
  <c r="J204" i="15"/>
  <c r="G204" i="15" s="1"/>
  <c r="H204" i="15" s="1"/>
  <c r="L203" i="15"/>
  <c r="J203" i="15"/>
  <c r="G203" i="15" s="1"/>
  <c r="H203" i="15" s="1"/>
  <c r="L202" i="15"/>
  <c r="J202" i="15"/>
  <c r="G202" i="15" s="1"/>
  <c r="H202" i="15" s="1"/>
  <c r="L201" i="15"/>
  <c r="J201" i="15"/>
  <c r="G201" i="15" s="1"/>
  <c r="H201" i="15" s="1"/>
  <c r="L200" i="15"/>
  <c r="J200" i="15"/>
  <c r="G200" i="15" s="1"/>
  <c r="H200" i="15" s="1"/>
  <c r="L199" i="15"/>
  <c r="J199" i="15"/>
  <c r="G199" i="15" s="1"/>
  <c r="H199" i="15" s="1"/>
  <c r="L198" i="15"/>
  <c r="J198" i="15"/>
  <c r="G198" i="15" s="1"/>
  <c r="H198" i="15" s="1"/>
  <c r="L197" i="15"/>
  <c r="J197" i="15"/>
  <c r="G197" i="15" s="1"/>
  <c r="H197" i="15" s="1"/>
  <c r="L196" i="15"/>
  <c r="J196" i="15"/>
  <c r="G196" i="15" s="1"/>
  <c r="H196" i="15" s="1"/>
  <c r="L195" i="15"/>
  <c r="J195" i="15"/>
  <c r="G195" i="15" s="1"/>
  <c r="H195" i="15" s="1"/>
  <c r="L194" i="15"/>
  <c r="J194" i="15"/>
  <c r="G194" i="15"/>
  <c r="H194" i="15" s="1"/>
  <c r="L193" i="15"/>
  <c r="J193" i="15"/>
  <c r="G193" i="15" s="1"/>
  <c r="H193" i="15" s="1"/>
  <c r="L192" i="15"/>
  <c r="J192" i="15"/>
  <c r="G192" i="15" s="1"/>
  <c r="H192" i="15" s="1"/>
  <c r="L191" i="15"/>
  <c r="J191" i="15"/>
  <c r="G191" i="15" s="1"/>
  <c r="H191" i="15" s="1"/>
  <c r="L190" i="15"/>
  <c r="J190" i="15"/>
  <c r="G190" i="15" s="1"/>
  <c r="H190" i="15" s="1"/>
  <c r="L189" i="15"/>
  <c r="J189" i="15"/>
  <c r="G189" i="15" s="1"/>
  <c r="H189" i="15" s="1"/>
  <c r="L188" i="15"/>
  <c r="J188" i="15"/>
  <c r="G188" i="15"/>
  <c r="H188" i="15" s="1"/>
  <c r="L187" i="15"/>
  <c r="J187" i="15"/>
  <c r="G187" i="15" s="1"/>
  <c r="H187" i="15" s="1"/>
  <c r="L186" i="15"/>
  <c r="J186" i="15"/>
  <c r="G186" i="15" s="1"/>
  <c r="H186" i="15" s="1"/>
  <c r="L185" i="15"/>
  <c r="J185" i="15"/>
  <c r="G185" i="15" s="1"/>
  <c r="H185" i="15" s="1"/>
  <c r="L184" i="15"/>
  <c r="J184" i="15"/>
  <c r="G184" i="15" s="1"/>
  <c r="H184" i="15" s="1"/>
  <c r="L183" i="15"/>
  <c r="J183" i="15"/>
  <c r="G183" i="15" s="1"/>
  <c r="H183" i="15" s="1"/>
  <c r="L182" i="15"/>
  <c r="J182" i="15"/>
  <c r="G182" i="15"/>
  <c r="H182" i="15" s="1"/>
  <c r="L181" i="15"/>
  <c r="J181" i="15"/>
  <c r="G181" i="15" s="1"/>
  <c r="H181" i="15" s="1"/>
  <c r="L180" i="15"/>
  <c r="J180" i="15"/>
  <c r="G180" i="15" s="1"/>
  <c r="H180" i="15" s="1"/>
  <c r="L179" i="15"/>
  <c r="J179" i="15"/>
  <c r="G179" i="15" s="1"/>
  <c r="H179" i="15" s="1"/>
  <c r="L178" i="15"/>
  <c r="J178" i="15"/>
  <c r="G178" i="15" s="1"/>
  <c r="H178" i="15" s="1"/>
  <c r="L177" i="15"/>
  <c r="J177" i="15"/>
  <c r="G177" i="15" s="1"/>
  <c r="H177" i="15" s="1"/>
  <c r="L176" i="15"/>
  <c r="J176" i="15"/>
  <c r="G176" i="15"/>
  <c r="H176" i="15" s="1"/>
  <c r="L175" i="15"/>
  <c r="J175" i="15"/>
  <c r="G175" i="15" s="1"/>
  <c r="H175" i="15" s="1"/>
  <c r="L174" i="15"/>
  <c r="J174" i="15"/>
  <c r="G174" i="15" s="1"/>
  <c r="H174" i="15" s="1"/>
  <c r="L173" i="15"/>
  <c r="J173" i="15"/>
  <c r="G173" i="15" s="1"/>
  <c r="H173" i="15" s="1"/>
  <c r="L172" i="15"/>
  <c r="J172" i="15"/>
  <c r="G172" i="15"/>
  <c r="H172" i="15" s="1"/>
  <c r="L171" i="15"/>
  <c r="J171" i="15"/>
  <c r="G171" i="15" s="1"/>
  <c r="H171" i="15" s="1"/>
  <c r="L170" i="15"/>
  <c r="J170" i="15"/>
  <c r="G170" i="15"/>
  <c r="H170" i="15" s="1"/>
  <c r="L169" i="15"/>
  <c r="J169" i="15"/>
  <c r="G169" i="15"/>
  <c r="H169" i="15" s="1"/>
  <c r="L168" i="15"/>
  <c r="J168" i="15"/>
  <c r="G168" i="15" s="1"/>
  <c r="H168" i="15" s="1"/>
  <c r="L167" i="15"/>
  <c r="J167" i="15"/>
  <c r="G167" i="15" s="1"/>
  <c r="H167" i="15" s="1"/>
  <c r="L166" i="15"/>
  <c r="J166" i="15"/>
  <c r="G166" i="15" s="1"/>
  <c r="H166" i="15" s="1"/>
  <c r="L165" i="15"/>
  <c r="J165" i="15"/>
  <c r="G165" i="15" s="1"/>
  <c r="H165" i="15" s="1"/>
  <c r="L164" i="15"/>
  <c r="J164" i="15"/>
  <c r="G164" i="15" s="1"/>
  <c r="H164" i="15" s="1"/>
  <c r="L163" i="15"/>
  <c r="J163" i="15"/>
  <c r="G163" i="15" s="1"/>
  <c r="H163" i="15" s="1"/>
  <c r="L162" i="15"/>
  <c r="J162" i="15"/>
  <c r="G162" i="15" s="1"/>
  <c r="H162" i="15" s="1"/>
  <c r="L161" i="15"/>
  <c r="J161" i="15"/>
  <c r="G161" i="15" s="1"/>
  <c r="H161" i="15" s="1"/>
  <c r="L160" i="15"/>
  <c r="J160" i="15"/>
  <c r="G160" i="15" s="1"/>
  <c r="H160" i="15" s="1"/>
  <c r="L159" i="15"/>
  <c r="J159" i="15"/>
  <c r="G159" i="15" s="1"/>
  <c r="H159" i="15" s="1"/>
  <c r="L158" i="15"/>
  <c r="J158" i="15"/>
  <c r="G158" i="15" s="1"/>
  <c r="H158" i="15" s="1"/>
  <c r="L157" i="15"/>
  <c r="J157" i="15"/>
  <c r="G157" i="15" s="1"/>
  <c r="H157" i="15" s="1"/>
  <c r="L156" i="15"/>
  <c r="J156" i="15"/>
  <c r="G156" i="15" s="1"/>
  <c r="H156" i="15" s="1"/>
  <c r="L155" i="15"/>
  <c r="J155" i="15"/>
  <c r="G155" i="15" s="1"/>
  <c r="H155" i="15" s="1"/>
  <c r="L154" i="15"/>
  <c r="J154" i="15"/>
  <c r="G154" i="15" s="1"/>
  <c r="H154" i="15" s="1"/>
  <c r="L153" i="15"/>
  <c r="J153" i="15"/>
  <c r="G153" i="15" s="1"/>
  <c r="H153" i="15" s="1"/>
  <c r="L152" i="15"/>
  <c r="J152" i="15"/>
  <c r="G152" i="15"/>
  <c r="H152" i="15" s="1"/>
  <c r="L151" i="15"/>
  <c r="J151" i="15"/>
  <c r="G151" i="15"/>
  <c r="H151" i="15" s="1"/>
  <c r="L150" i="15"/>
  <c r="J150" i="15"/>
  <c r="G150" i="15" s="1"/>
  <c r="H150" i="15" s="1"/>
  <c r="L149" i="15"/>
  <c r="J149" i="15"/>
  <c r="G149" i="15" s="1"/>
  <c r="H149" i="15" s="1"/>
  <c r="L148" i="15"/>
  <c r="J148" i="15"/>
  <c r="G148" i="15" s="1"/>
  <c r="H148" i="15" s="1"/>
  <c r="L147" i="15"/>
  <c r="J147" i="15"/>
  <c r="G147" i="15" s="1"/>
  <c r="H147" i="15" s="1"/>
  <c r="L146" i="15"/>
  <c r="J146" i="15"/>
  <c r="G146" i="15" s="1"/>
  <c r="H146" i="15" s="1"/>
  <c r="L145" i="15"/>
  <c r="J145" i="15"/>
  <c r="G145" i="15" s="1"/>
  <c r="H145" i="15" s="1"/>
  <c r="L144" i="15"/>
  <c r="J144" i="15"/>
  <c r="G144" i="15" s="1"/>
  <c r="H144" i="15" s="1"/>
  <c r="L143" i="15"/>
  <c r="J143" i="15"/>
  <c r="G143" i="15" s="1"/>
  <c r="H143" i="15" s="1"/>
  <c r="L142" i="15"/>
  <c r="J142" i="15"/>
  <c r="G142" i="15"/>
  <c r="H142" i="15" s="1"/>
  <c r="L141" i="15"/>
  <c r="J141" i="15"/>
  <c r="G141" i="15" s="1"/>
  <c r="H141" i="15" s="1"/>
  <c r="L140" i="15"/>
  <c r="J140" i="15"/>
  <c r="G140" i="15"/>
  <c r="H140" i="15" s="1"/>
  <c r="L139" i="15"/>
  <c r="J139" i="15"/>
  <c r="G139" i="15" s="1"/>
  <c r="H139" i="15" s="1"/>
  <c r="L138" i="15"/>
  <c r="J138" i="15"/>
  <c r="G138" i="15" s="1"/>
  <c r="H138" i="15" s="1"/>
  <c r="L137" i="15"/>
  <c r="J137" i="15"/>
  <c r="G137" i="15" s="1"/>
  <c r="H137" i="15" s="1"/>
  <c r="L136" i="15"/>
  <c r="J136" i="15"/>
  <c r="G136" i="15"/>
  <c r="H136" i="15" s="1"/>
  <c r="L135" i="15"/>
  <c r="J135" i="15"/>
  <c r="G135" i="15" s="1"/>
  <c r="H135" i="15" s="1"/>
  <c r="L134" i="15"/>
  <c r="J134" i="15"/>
  <c r="G134" i="15" s="1"/>
  <c r="H134" i="15" s="1"/>
  <c r="L133" i="15"/>
  <c r="J133" i="15"/>
  <c r="G133" i="15"/>
  <c r="H133" i="15" s="1"/>
  <c r="L132" i="15"/>
  <c r="J132" i="15"/>
  <c r="G132" i="15" s="1"/>
  <c r="H132" i="15" s="1"/>
  <c r="L131" i="15"/>
  <c r="J131" i="15"/>
  <c r="G131" i="15" s="1"/>
  <c r="H131" i="15" s="1"/>
  <c r="L130" i="15"/>
  <c r="J130" i="15"/>
  <c r="G130" i="15" s="1"/>
  <c r="H130" i="15" s="1"/>
  <c r="L129" i="15"/>
  <c r="J129" i="15"/>
  <c r="G129" i="15" s="1"/>
  <c r="H129" i="15" s="1"/>
  <c r="L128" i="15"/>
  <c r="J128" i="15"/>
  <c r="G128" i="15" s="1"/>
  <c r="H128" i="15" s="1"/>
  <c r="L127" i="15"/>
  <c r="J127" i="15"/>
  <c r="G127" i="15" s="1"/>
  <c r="H127" i="15" s="1"/>
  <c r="L126" i="15"/>
  <c r="J126" i="15"/>
  <c r="G126" i="15" s="1"/>
  <c r="H126" i="15" s="1"/>
  <c r="L125" i="15"/>
  <c r="J125" i="15"/>
  <c r="G125" i="15" s="1"/>
  <c r="H125" i="15" s="1"/>
  <c r="L124" i="15"/>
  <c r="J124" i="15"/>
  <c r="G124" i="15"/>
  <c r="H124" i="15" s="1"/>
  <c r="L123" i="15"/>
  <c r="J123" i="15"/>
  <c r="G123" i="15" s="1"/>
  <c r="H123" i="15" s="1"/>
  <c r="L122" i="15"/>
  <c r="J122" i="15"/>
  <c r="G122" i="15"/>
  <c r="H122" i="15" s="1"/>
  <c r="L121" i="15"/>
  <c r="J121" i="15"/>
  <c r="G121" i="15" s="1"/>
  <c r="H121" i="15" s="1"/>
  <c r="L120" i="15"/>
  <c r="J120" i="15"/>
  <c r="G120" i="15" s="1"/>
  <c r="H120" i="15" s="1"/>
  <c r="L119" i="15"/>
  <c r="J119" i="15"/>
  <c r="G119" i="15" s="1"/>
  <c r="H119" i="15" s="1"/>
  <c r="L118" i="15"/>
  <c r="J118" i="15"/>
  <c r="G118" i="15" s="1"/>
  <c r="H118" i="15" s="1"/>
  <c r="L117" i="15"/>
  <c r="J117" i="15"/>
  <c r="G117" i="15" s="1"/>
  <c r="H117" i="15" s="1"/>
  <c r="L116" i="15"/>
  <c r="J116" i="15"/>
  <c r="G116" i="15"/>
  <c r="H116" i="15" s="1"/>
  <c r="L115" i="15"/>
  <c r="J115" i="15"/>
  <c r="G115" i="15" s="1"/>
  <c r="H115" i="15" s="1"/>
  <c r="L114" i="15"/>
  <c r="J114" i="15"/>
  <c r="G114" i="15" s="1"/>
  <c r="H114" i="15" s="1"/>
  <c r="L113" i="15"/>
  <c r="J113" i="15"/>
  <c r="G113" i="15" s="1"/>
  <c r="H113" i="15" s="1"/>
  <c r="L112" i="15"/>
  <c r="J112" i="15"/>
  <c r="G112" i="15"/>
  <c r="H112" i="15" s="1"/>
  <c r="L111" i="15"/>
  <c r="J111" i="15"/>
  <c r="G111" i="15" s="1"/>
  <c r="H111" i="15" s="1"/>
  <c r="L110" i="15"/>
  <c r="J110" i="15"/>
  <c r="G110" i="15"/>
  <c r="H110" i="15" s="1"/>
  <c r="L109" i="15"/>
  <c r="J109" i="15"/>
  <c r="G109" i="15" s="1"/>
  <c r="H109" i="15" s="1"/>
  <c r="L108" i="15"/>
  <c r="J108" i="15"/>
  <c r="G108" i="15" s="1"/>
  <c r="H108" i="15" s="1"/>
  <c r="L107" i="15"/>
  <c r="J107" i="15"/>
  <c r="G107" i="15" s="1"/>
  <c r="H107" i="15" s="1"/>
  <c r="L106" i="15"/>
  <c r="J106" i="15"/>
  <c r="G106" i="15" s="1"/>
  <c r="H106" i="15" s="1"/>
  <c r="L105" i="15"/>
  <c r="J105" i="15"/>
  <c r="G105" i="15" s="1"/>
  <c r="H105" i="15" s="1"/>
  <c r="L104" i="15"/>
  <c r="J104" i="15"/>
  <c r="G104" i="15"/>
  <c r="H104" i="15" s="1"/>
  <c r="L103" i="15"/>
  <c r="J103" i="15"/>
  <c r="G103" i="15" s="1"/>
  <c r="H103" i="15" s="1"/>
  <c r="L102" i="15"/>
  <c r="J102" i="15"/>
  <c r="G102" i="15" s="1"/>
  <c r="H102" i="15" s="1"/>
  <c r="L101" i="15"/>
  <c r="J101" i="15"/>
  <c r="G101" i="15" s="1"/>
  <c r="H101" i="15" s="1"/>
  <c r="L100" i="15"/>
  <c r="J100" i="15"/>
  <c r="G100" i="15" s="1"/>
  <c r="H100" i="15" s="1"/>
  <c r="L99" i="15"/>
  <c r="J99" i="15"/>
  <c r="G99" i="15" s="1"/>
  <c r="H99" i="15" s="1"/>
  <c r="L98" i="15"/>
  <c r="J98" i="15"/>
  <c r="G98" i="15"/>
  <c r="H98" i="15" s="1"/>
  <c r="L97" i="15"/>
  <c r="J97" i="15"/>
  <c r="G97" i="15"/>
  <c r="H97" i="15" s="1"/>
  <c r="L96" i="15"/>
  <c r="J96" i="15"/>
  <c r="G96" i="15" s="1"/>
  <c r="H96" i="15" s="1"/>
  <c r="L95" i="15"/>
  <c r="J95" i="15"/>
  <c r="G95" i="15" s="1"/>
  <c r="H95" i="15" s="1"/>
  <c r="L94" i="15"/>
  <c r="J94" i="15"/>
  <c r="G94" i="15"/>
  <c r="H94" i="15" s="1"/>
  <c r="L93" i="15"/>
  <c r="J93" i="15"/>
  <c r="G93" i="15" s="1"/>
  <c r="H93" i="15" s="1"/>
  <c r="L92" i="15"/>
  <c r="J92" i="15"/>
  <c r="G92" i="15"/>
  <c r="H92" i="15" s="1"/>
  <c r="L91" i="15"/>
  <c r="J91" i="15"/>
  <c r="G91" i="15" s="1"/>
  <c r="H91" i="15" s="1"/>
  <c r="L90" i="15"/>
  <c r="J90" i="15"/>
  <c r="G90" i="15" s="1"/>
  <c r="H90" i="15" s="1"/>
  <c r="L89" i="15"/>
  <c r="J89" i="15"/>
  <c r="G89" i="15" s="1"/>
  <c r="H89" i="15" s="1"/>
  <c r="L88" i="15"/>
  <c r="J88" i="15"/>
  <c r="G88" i="15" s="1"/>
  <c r="H88" i="15" s="1"/>
  <c r="L87" i="15"/>
  <c r="J87" i="15"/>
  <c r="G87" i="15" s="1"/>
  <c r="H87" i="15" s="1"/>
  <c r="L86" i="15"/>
  <c r="J86" i="15"/>
  <c r="G86" i="15"/>
  <c r="H86" i="15" s="1"/>
  <c r="L85" i="15"/>
  <c r="J85" i="15"/>
  <c r="G85" i="15" s="1"/>
  <c r="H85" i="15" s="1"/>
  <c r="L84" i="15"/>
  <c r="J84" i="15"/>
  <c r="G84" i="15" s="1"/>
  <c r="H84" i="15" s="1"/>
  <c r="L83" i="15"/>
  <c r="J83" i="15"/>
  <c r="G83" i="15" s="1"/>
  <c r="H83" i="15" s="1"/>
  <c r="L82" i="15"/>
  <c r="J82" i="15"/>
  <c r="G82" i="15" s="1"/>
  <c r="H82" i="15" s="1"/>
  <c r="L81" i="15"/>
  <c r="J81" i="15"/>
  <c r="G81" i="15" s="1"/>
  <c r="H81" i="15" s="1"/>
  <c r="L80" i="15"/>
  <c r="J80" i="15"/>
  <c r="G80" i="15" s="1"/>
  <c r="H80" i="15" s="1"/>
  <c r="L79" i="15"/>
  <c r="J79" i="15"/>
  <c r="G79" i="15"/>
  <c r="H79" i="15" s="1"/>
  <c r="L78" i="15"/>
  <c r="J78" i="15"/>
  <c r="G78" i="15" s="1"/>
  <c r="H78" i="15" s="1"/>
  <c r="L77" i="15"/>
  <c r="J77" i="15"/>
  <c r="G77" i="15" s="1"/>
  <c r="H77" i="15" s="1"/>
  <c r="L76" i="15"/>
  <c r="J76" i="15"/>
  <c r="G76" i="15" s="1"/>
  <c r="H76" i="15" s="1"/>
  <c r="L75" i="15"/>
  <c r="J75" i="15"/>
  <c r="G75" i="15" s="1"/>
  <c r="H75" i="15" s="1"/>
  <c r="L74" i="15"/>
  <c r="J74" i="15"/>
  <c r="G74" i="15" s="1"/>
  <c r="H74" i="15" s="1"/>
  <c r="L73" i="15"/>
  <c r="J73" i="15"/>
  <c r="G73" i="15" s="1"/>
  <c r="H73" i="15" s="1"/>
  <c r="L72" i="15"/>
  <c r="J72" i="15"/>
  <c r="G72" i="15" s="1"/>
  <c r="H72" i="15" s="1"/>
  <c r="L71" i="15"/>
  <c r="J71" i="15"/>
  <c r="G71" i="15" s="1"/>
  <c r="H71" i="15" s="1"/>
  <c r="L70" i="15"/>
  <c r="J70" i="15"/>
  <c r="G70" i="15"/>
  <c r="H70" i="15" s="1"/>
  <c r="L69" i="15"/>
  <c r="J69" i="15"/>
  <c r="G69" i="15" s="1"/>
  <c r="H69" i="15" s="1"/>
  <c r="L68" i="15"/>
  <c r="J68" i="15"/>
  <c r="G68" i="15"/>
  <c r="H68" i="15" s="1"/>
  <c r="L67" i="15"/>
  <c r="J67" i="15"/>
  <c r="G67" i="15" s="1"/>
  <c r="H67" i="15" s="1"/>
  <c r="L66" i="15"/>
  <c r="J66" i="15"/>
  <c r="G66" i="15" s="1"/>
  <c r="H66" i="15" s="1"/>
  <c r="L65" i="15"/>
  <c r="J65" i="15"/>
  <c r="G65" i="15" s="1"/>
  <c r="H65" i="15" s="1"/>
  <c r="L64" i="15"/>
  <c r="J64" i="15"/>
  <c r="G64" i="15"/>
  <c r="H64" i="15" s="1"/>
  <c r="L63" i="15"/>
  <c r="J63" i="15"/>
  <c r="G63" i="15" s="1"/>
  <c r="H63" i="15" s="1"/>
  <c r="L62" i="15"/>
  <c r="J62" i="15"/>
  <c r="G62" i="15" s="1"/>
  <c r="H62" i="15" s="1"/>
  <c r="L61" i="15"/>
  <c r="J61" i="15"/>
  <c r="G61" i="15"/>
  <c r="H61" i="15" s="1"/>
  <c r="L60" i="15"/>
  <c r="J60" i="15"/>
  <c r="G60" i="15" s="1"/>
  <c r="H60" i="15" s="1"/>
  <c r="L59" i="15"/>
  <c r="J59" i="15"/>
  <c r="G59" i="15" s="1"/>
  <c r="H59" i="15" s="1"/>
  <c r="L58" i="15"/>
  <c r="J58" i="15"/>
  <c r="G58" i="15" s="1"/>
  <c r="H58" i="15" s="1"/>
  <c r="L57" i="15"/>
  <c r="J57" i="15"/>
  <c r="G57" i="15" s="1"/>
  <c r="H57" i="15" s="1"/>
  <c r="L56" i="15"/>
  <c r="J56" i="15"/>
  <c r="G56" i="15" s="1"/>
  <c r="H56" i="15" s="1"/>
  <c r="L55" i="15"/>
  <c r="J55" i="15"/>
  <c r="G55" i="15" s="1"/>
  <c r="H55" i="15" s="1"/>
  <c r="L54" i="15"/>
  <c r="J54" i="15"/>
  <c r="G54" i="15" s="1"/>
  <c r="H54" i="15" s="1"/>
  <c r="L53" i="15"/>
  <c r="J53" i="15"/>
  <c r="G53" i="15"/>
  <c r="H53" i="15" s="1"/>
  <c r="L52" i="15"/>
  <c r="J52" i="15"/>
  <c r="G52" i="15" s="1"/>
  <c r="H52" i="15" s="1"/>
  <c r="L51" i="15"/>
  <c r="J51" i="15"/>
  <c r="G51" i="15" s="1"/>
  <c r="H51" i="15" s="1"/>
  <c r="L50" i="15"/>
  <c r="J50" i="15"/>
  <c r="G50" i="15" s="1"/>
  <c r="H50" i="15" s="1"/>
  <c r="L49" i="15"/>
  <c r="J49" i="15"/>
  <c r="G49" i="15" s="1"/>
  <c r="H49" i="15" s="1"/>
  <c r="L48" i="15"/>
  <c r="J48" i="15"/>
  <c r="G48" i="15" s="1"/>
  <c r="H48" i="15" s="1"/>
  <c r="L47" i="15"/>
  <c r="J47" i="15"/>
  <c r="G47" i="15"/>
  <c r="H47" i="15" s="1"/>
  <c r="L46" i="15"/>
  <c r="J46" i="15"/>
  <c r="G46" i="15" s="1"/>
  <c r="H46" i="15" s="1"/>
  <c r="L45" i="15"/>
  <c r="J45" i="15"/>
  <c r="G45" i="15" s="1"/>
  <c r="H45" i="15" s="1"/>
  <c r="L44" i="15"/>
  <c r="J44" i="15"/>
  <c r="G44" i="15" s="1"/>
  <c r="H44" i="15" s="1"/>
  <c r="L43" i="15"/>
  <c r="J43" i="15"/>
  <c r="G43" i="15" s="1"/>
  <c r="H43" i="15" s="1"/>
  <c r="L42" i="15"/>
  <c r="J42" i="15"/>
  <c r="G42" i="15" s="1"/>
  <c r="H42" i="15" s="1"/>
  <c r="L41" i="15"/>
  <c r="J41" i="15"/>
  <c r="G41" i="15" s="1"/>
  <c r="H41" i="15" s="1"/>
  <c r="L40" i="15"/>
  <c r="J40" i="15"/>
  <c r="G40" i="15"/>
  <c r="H40" i="15" s="1"/>
  <c r="L39" i="15"/>
  <c r="J39" i="15"/>
  <c r="G39" i="15" s="1"/>
  <c r="H39" i="15" s="1"/>
  <c r="L38" i="15"/>
  <c r="J38" i="15"/>
  <c r="G38" i="15"/>
  <c r="H38" i="15" s="1"/>
  <c r="L37" i="15"/>
  <c r="J37" i="15"/>
  <c r="G37" i="15" s="1"/>
  <c r="H37" i="15" s="1"/>
  <c r="L36" i="15"/>
  <c r="J36" i="15"/>
  <c r="G36" i="15" s="1"/>
  <c r="H36" i="15" s="1"/>
  <c r="L35" i="15"/>
  <c r="J35" i="15"/>
  <c r="G35" i="15"/>
  <c r="H35" i="15" s="1"/>
  <c r="L34" i="15"/>
  <c r="J34" i="15"/>
  <c r="G34" i="15" s="1"/>
  <c r="H34" i="15" s="1"/>
  <c r="L33" i="15"/>
  <c r="J33" i="15"/>
  <c r="G33" i="15" s="1"/>
  <c r="H33" i="15" s="1"/>
  <c r="L32" i="15"/>
  <c r="J32" i="15"/>
  <c r="G32" i="15" s="1"/>
  <c r="H32" i="15" s="1"/>
  <c r="L31" i="15"/>
  <c r="J31" i="15"/>
  <c r="G31" i="15" s="1"/>
  <c r="H31" i="15" s="1"/>
  <c r="L30" i="15"/>
  <c r="J30" i="15"/>
  <c r="G30" i="15" s="1"/>
  <c r="H30" i="15" s="1"/>
  <c r="L29" i="15"/>
  <c r="J29" i="15"/>
  <c r="G29" i="15"/>
  <c r="H29" i="15" s="1"/>
  <c r="L28" i="15"/>
  <c r="J28" i="15"/>
  <c r="G28" i="15" s="1"/>
  <c r="H28" i="15" s="1"/>
  <c r="L27" i="15"/>
  <c r="J27" i="15"/>
  <c r="G27" i="15" s="1"/>
  <c r="H27" i="15" s="1"/>
  <c r="L26" i="15"/>
  <c r="J26" i="15"/>
  <c r="G26" i="15" s="1"/>
  <c r="H26" i="15" s="1"/>
  <c r="L25" i="15"/>
  <c r="J25" i="15"/>
  <c r="G25" i="15" s="1"/>
  <c r="H25" i="15" s="1"/>
  <c r="L24" i="15"/>
  <c r="J24" i="15"/>
  <c r="G24" i="15" s="1"/>
  <c r="H24" i="15" s="1"/>
  <c r="G169" i="18" l="1"/>
  <c r="H169" i="18" s="1"/>
  <c r="G168" i="18"/>
  <c r="H168" i="18" s="1"/>
  <c r="L164" i="18"/>
  <c r="J164" i="18"/>
  <c r="G164" i="18" s="1"/>
  <c r="H164" i="18" s="1"/>
  <c r="L160" i="18"/>
  <c r="J160" i="18"/>
  <c r="G160" i="18" s="1"/>
  <c r="H160" i="18" s="1"/>
  <c r="L159" i="18"/>
  <c r="J159" i="18"/>
  <c r="G159" i="18" s="1"/>
  <c r="H159" i="18" s="1"/>
  <c r="L158" i="18"/>
  <c r="J158" i="18"/>
  <c r="G158" i="18" s="1"/>
  <c r="H158" i="18" s="1"/>
  <c r="L157" i="18"/>
  <c r="J157" i="18"/>
  <c r="G157" i="18" s="1"/>
  <c r="H157" i="18" s="1"/>
  <c r="L156" i="18"/>
  <c r="J156" i="18"/>
  <c r="G156" i="18" s="1"/>
  <c r="H156" i="18" s="1"/>
  <c r="L155" i="18"/>
  <c r="J155" i="18"/>
  <c r="G155" i="18" s="1"/>
  <c r="H155" i="18" s="1"/>
  <c r="L154" i="18"/>
  <c r="J154" i="18"/>
  <c r="G154" i="18" s="1"/>
  <c r="H154" i="18" s="1"/>
  <c r="L153" i="18"/>
  <c r="J153" i="18"/>
  <c r="G153" i="18" s="1"/>
  <c r="H153" i="18" s="1"/>
  <c r="L152" i="18"/>
  <c r="J152" i="18"/>
  <c r="G152" i="18" s="1"/>
  <c r="H152" i="18" s="1"/>
  <c r="L151" i="18"/>
  <c r="J151" i="18"/>
  <c r="G151" i="18" s="1"/>
  <c r="H151" i="18" s="1"/>
  <c r="L150" i="18"/>
  <c r="J150" i="18"/>
  <c r="G150" i="18" s="1"/>
  <c r="H150" i="18" s="1"/>
  <c r="L149" i="18"/>
  <c r="J149" i="18"/>
  <c r="G149" i="18" s="1"/>
  <c r="H149" i="18" s="1"/>
  <c r="L148" i="18"/>
  <c r="J148" i="18"/>
  <c r="G148" i="18" s="1"/>
  <c r="H148" i="18" s="1"/>
  <c r="L147" i="18"/>
  <c r="J147" i="18"/>
  <c r="G147" i="18" s="1"/>
  <c r="H147" i="18" s="1"/>
  <c r="L146" i="18"/>
  <c r="J146" i="18"/>
  <c r="G146" i="18" s="1"/>
  <c r="H146" i="18" s="1"/>
  <c r="L145" i="18"/>
  <c r="J145" i="18"/>
  <c r="G145" i="18" s="1"/>
  <c r="H145" i="18" s="1"/>
  <c r="L144" i="18"/>
  <c r="J144" i="18"/>
  <c r="G144" i="18" s="1"/>
  <c r="H144" i="18" s="1"/>
  <c r="L143" i="18"/>
  <c r="J143" i="18"/>
  <c r="G143" i="18" s="1"/>
  <c r="H143" i="18" s="1"/>
  <c r="L142" i="18"/>
  <c r="J142" i="18"/>
  <c r="G142" i="18" s="1"/>
  <c r="H142" i="18" s="1"/>
  <c r="L141" i="18"/>
  <c r="J141" i="18"/>
  <c r="G141" i="18" s="1"/>
  <c r="H141" i="18" s="1"/>
  <c r="L140" i="18"/>
  <c r="J140" i="18"/>
  <c r="G140" i="18" s="1"/>
  <c r="H140" i="18" s="1"/>
  <c r="L139" i="18"/>
  <c r="J139" i="18"/>
  <c r="G139" i="18" s="1"/>
  <c r="H139" i="18" s="1"/>
  <c r="L138" i="18"/>
  <c r="J138" i="18"/>
  <c r="G138" i="18" s="1"/>
  <c r="H138" i="18" s="1"/>
  <c r="L137" i="18"/>
  <c r="J137" i="18"/>
  <c r="G137" i="18" s="1"/>
  <c r="H137" i="18" s="1"/>
  <c r="L136" i="18"/>
  <c r="J136" i="18"/>
  <c r="G136" i="18" s="1"/>
  <c r="H136" i="18" s="1"/>
  <c r="L135" i="18"/>
  <c r="J135" i="18"/>
  <c r="G135" i="18" s="1"/>
  <c r="H135" i="18" s="1"/>
  <c r="L134" i="18"/>
  <c r="J134" i="18"/>
  <c r="G134" i="18" s="1"/>
  <c r="H134" i="18" s="1"/>
  <c r="L133" i="18"/>
  <c r="J133" i="18"/>
  <c r="G133" i="18" s="1"/>
  <c r="H133" i="18" s="1"/>
  <c r="L132" i="18"/>
  <c r="J132" i="18"/>
  <c r="G132" i="18" s="1"/>
  <c r="H132" i="18" s="1"/>
  <c r="L131" i="18"/>
  <c r="J131" i="18"/>
  <c r="G131" i="18" s="1"/>
  <c r="H131" i="18" s="1"/>
  <c r="L130" i="18"/>
  <c r="J130" i="18"/>
  <c r="G130" i="18" s="1"/>
  <c r="H130" i="18" s="1"/>
  <c r="L129" i="18"/>
  <c r="J129" i="18"/>
  <c r="G129" i="18" s="1"/>
  <c r="H129" i="18" s="1"/>
  <c r="L128" i="18"/>
  <c r="J128" i="18"/>
  <c r="G128" i="18" s="1"/>
  <c r="H128" i="18" s="1"/>
  <c r="L127" i="18"/>
  <c r="J127" i="18"/>
  <c r="G127" i="18" s="1"/>
  <c r="H127" i="18" s="1"/>
  <c r="L126" i="18"/>
  <c r="J126" i="18"/>
  <c r="G126" i="18" s="1"/>
  <c r="H126" i="18" s="1"/>
  <c r="L125" i="18"/>
  <c r="J125" i="18"/>
  <c r="G125" i="18" s="1"/>
  <c r="H125" i="18" s="1"/>
  <c r="L124" i="18"/>
  <c r="J124" i="18"/>
  <c r="G124" i="18" s="1"/>
  <c r="H124" i="18" s="1"/>
  <c r="L123" i="18"/>
  <c r="J123" i="18"/>
  <c r="G123" i="18" s="1"/>
  <c r="H123" i="18" s="1"/>
  <c r="L122" i="18"/>
  <c r="J122" i="18"/>
  <c r="G122" i="18" s="1"/>
  <c r="H122" i="18" s="1"/>
  <c r="L121" i="18"/>
  <c r="J121" i="18"/>
  <c r="G121" i="18" s="1"/>
  <c r="H121" i="18" s="1"/>
  <c r="L120" i="18"/>
  <c r="J120" i="18"/>
  <c r="G120" i="18" s="1"/>
  <c r="H120" i="18" s="1"/>
  <c r="L119" i="18"/>
  <c r="J119" i="18"/>
  <c r="G119" i="18" s="1"/>
  <c r="H119" i="18" s="1"/>
  <c r="L118" i="18"/>
  <c r="J118" i="18"/>
  <c r="G118" i="18" s="1"/>
  <c r="H118" i="18" s="1"/>
  <c r="L117" i="18"/>
  <c r="J117" i="18"/>
  <c r="G117" i="18" s="1"/>
  <c r="H117" i="18" s="1"/>
  <c r="L116" i="18"/>
  <c r="J116" i="18"/>
  <c r="G116" i="18" s="1"/>
  <c r="H116" i="18" s="1"/>
  <c r="L115" i="18"/>
  <c r="J115" i="18"/>
  <c r="G115" i="18" s="1"/>
  <c r="H115" i="18" s="1"/>
  <c r="L114" i="18"/>
  <c r="J114" i="18"/>
  <c r="G114" i="18" s="1"/>
  <c r="H114" i="18" s="1"/>
  <c r="L113" i="18"/>
  <c r="J113" i="18"/>
  <c r="G113" i="18" s="1"/>
  <c r="H113" i="18" s="1"/>
  <c r="L112" i="18"/>
  <c r="J112" i="18"/>
  <c r="G112" i="18" s="1"/>
  <c r="H112" i="18" s="1"/>
  <c r="L111" i="18"/>
  <c r="J111" i="18"/>
  <c r="G111" i="18" s="1"/>
  <c r="H111" i="18" s="1"/>
  <c r="L110" i="18"/>
  <c r="J110" i="18"/>
  <c r="G110" i="18" s="1"/>
  <c r="H110" i="18" s="1"/>
  <c r="L109" i="18"/>
  <c r="J109" i="18"/>
  <c r="G109" i="18" s="1"/>
  <c r="H109" i="18" s="1"/>
  <c r="L108" i="18"/>
  <c r="J108" i="18"/>
  <c r="G108" i="18" s="1"/>
  <c r="H108" i="18" s="1"/>
  <c r="L107" i="18"/>
  <c r="J107" i="18"/>
  <c r="G107" i="18" s="1"/>
  <c r="H107" i="18" s="1"/>
  <c r="L106" i="18"/>
  <c r="J106" i="18"/>
  <c r="G106" i="18" s="1"/>
  <c r="H106" i="18" s="1"/>
  <c r="L105" i="18"/>
  <c r="J105" i="18"/>
  <c r="G105" i="18" s="1"/>
  <c r="H105" i="18" s="1"/>
  <c r="L104" i="18"/>
  <c r="J104" i="18"/>
  <c r="G104" i="18" s="1"/>
  <c r="H104" i="18" s="1"/>
  <c r="L103" i="18"/>
  <c r="J103" i="18"/>
  <c r="G103" i="18" s="1"/>
  <c r="H103" i="18" s="1"/>
  <c r="L102" i="18"/>
  <c r="J102" i="18"/>
  <c r="G102" i="18" s="1"/>
  <c r="H102" i="18" s="1"/>
  <c r="L101" i="18"/>
  <c r="J101" i="18"/>
  <c r="G101" i="18" s="1"/>
  <c r="H101" i="18" s="1"/>
  <c r="L100" i="18"/>
  <c r="J100" i="18"/>
  <c r="G100" i="18" s="1"/>
  <c r="H100" i="18" s="1"/>
  <c r="L99" i="18"/>
  <c r="J99" i="18"/>
  <c r="G99" i="18" s="1"/>
  <c r="H99" i="18" s="1"/>
  <c r="L98" i="18"/>
  <c r="J98" i="18"/>
  <c r="G98" i="18" s="1"/>
  <c r="H98" i="18" s="1"/>
  <c r="L97" i="18"/>
  <c r="J97" i="18"/>
  <c r="G97" i="18" s="1"/>
  <c r="H97" i="18" s="1"/>
  <c r="L96" i="18"/>
  <c r="J96" i="18"/>
  <c r="G96" i="18" s="1"/>
  <c r="H96" i="18" s="1"/>
  <c r="L95" i="18"/>
  <c r="J95" i="18"/>
  <c r="G95" i="18" s="1"/>
  <c r="H95" i="18" s="1"/>
  <c r="L94" i="18"/>
  <c r="J94" i="18"/>
  <c r="G94" i="18" s="1"/>
  <c r="H94" i="18" s="1"/>
  <c r="L93" i="18"/>
  <c r="J93" i="18"/>
  <c r="G93" i="18" s="1"/>
  <c r="H93" i="18" s="1"/>
  <c r="L92" i="18"/>
  <c r="J92" i="18"/>
  <c r="G92" i="18" s="1"/>
  <c r="H92" i="18" s="1"/>
  <c r="L91" i="18"/>
  <c r="J91" i="18"/>
  <c r="G91" i="18" s="1"/>
  <c r="H91" i="18" s="1"/>
  <c r="L90" i="18"/>
  <c r="J90" i="18"/>
  <c r="G90" i="18" s="1"/>
  <c r="H90" i="18" s="1"/>
  <c r="L89" i="18"/>
  <c r="J89" i="18"/>
  <c r="G89" i="18" s="1"/>
  <c r="H89" i="18" s="1"/>
  <c r="L85" i="18"/>
  <c r="J85" i="18"/>
  <c r="G85" i="18" s="1"/>
  <c r="H85" i="18" s="1"/>
  <c r="L84" i="18"/>
  <c r="J84" i="18"/>
  <c r="G84" i="18" s="1"/>
  <c r="H84" i="18" s="1"/>
  <c r="L83" i="18"/>
  <c r="J83" i="18"/>
  <c r="G83" i="18" s="1"/>
  <c r="H83" i="18" s="1"/>
  <c r="L82" i="18"/>
  <c r="J82" i="18"/>
  <c r="G82" i="18" s="1"/>
  <c r="H82" i="18" s="1"/>
  <c r="L81" i="18"/>
  <c r="J81" i="18"/>
  <c r="G81" i="18" s="1"/>
  <c r="H81" i="18" s="1"/>
  <c r="L80" i="18"/>
  <c r="J80" i="18"/>
  <c r="G80" i="18" s="1"/>
  <c r="H80" i="18" s="1"/>
  <c r="L79" i="18"/>
  <c r="J79" i="18"/>
  <c r="G79" i="18" s="1"/>
  <c r="H79" i="18" s="1"/>
  <c r="L78" i="18"/>
  <c r="J78" i="18"/>
  <c r="G78" i="18" s="1"/>
  <c r="H78" i="18" s="1"/>
  <c r="L77" i="18"/>
  <c r="J77" i="18"/>
  <c r="G77" i="18" s="1"/>
  <c r="H77" i="18" s="1"/>
  <c r="L76" i="18"/>
  <c r="J76" i="18"/>
  <c r="G76" i="18" s="1"/>
  <c r="H76" i="18" s="1"/>
  <c r="L75" i="18"/>
  <c r="J75" i="18"/>
  <c r="G75" i="18" s="1"/>
  <c r="H75" i="18" s="1"/>
  <c r="L74" i="18"/>
  <c r="J74" i="18"/>
  <c r="G74" i="18"/>
  <c r="H74" i="18" s="1"/>
  <c r="L73" i="18"/>
  <c r="J73" i="18"/>
  <c r="G73" i="18" s="1"/>
  <c r="H73" i="18" s="1"/>
  <c r="L72" i="18"/>
  <c r="J72" i="18"/>
  <c r="G72" i="18" s="1"/>
  <c r="H72" i="18" s="1"/>
  <c r="L71" i="18"/>
  <c r="J71" i="18"/>
  <c r="G71" i="18" s="1"/>
  <c r="H71" i="18" s="1"/>
  <c r="L70" i="18"/>
  <c r="J70" i="18"/>
  <c r="G70" i="18" s="1"/>
  <c r="H70" i="18" s="1"/>
  <c r="L69" i="18"/>
  <c r="J69" i="18"/>
  <c r="G69" i="18" s="1"/>
  <c r="H69" i="18" s="1"/>
  <c r="L68" i="18"/>
  <c r="J68" i="18"/>
  <c r="G68" i="18" s="1"/>
  <c r="H68" i="18" s="1"/>
  <c r="L67" i="18"/>
  <c r="J67" i="18"/>
  <c r="G67" i="18" s="1"/>
  <c r="H67" i="18" s="1"/>
  <c r="L66" i="18"/>
  <c r="J66" i="18"/>
  <c r="G66" i="18" s="1"/>
  <c r="H66" i="18" s="1"/>
  <c r="L65" i="18"/>
  <c r="J65" i="18"/>
  <c r="G65" i="18" s="1"/>
  <c r="H65" i="18" s="1"/>
  <c r="L64" i="18"/>
  <c r="J64" i="18"/>
  <c r="G64" i="18" s="1"/>
  <c r="H64" i="18" s="1"/>
  <c r="L63" i="18"/>
  <c r="J63" i="18"/>
  <c r="G63" i="18" s="1"/>
  <c r="H63" i="18" s="1"/>
  <c r="L62" i="18"/>
  <c r="J62" i="18"/>
  <c r="G62" i="18" s="1"/>
  <c r="H62" i="18" s="1"/>
  <c r="L61" i="18"/>
  <c r="J61" i="18"/>
  <c r="G61" i="18" s="1"/>
  <c r="H61" i="18" s="1"/>
  <c r="L60" i="18"/>
  <c r="J60" i="18"/>
  <c r="G60" i="18" s="1"/>
  <c r="H60" i="18" s="1"/>
  <c r="L59" i="18"/>
  <c r="J59" i="18"/>
  <c r="G59" i="18" s="1"/>
  <c r="H59" i="18" s="1"/>
  <c r="L58" i="18"/>
  <c r="J58" i="18"/>
  <c r="G58" i="18" s="1"/>
  <c r="H58" i="18" s="1"/>
  <c r="L57" i="18"/>
  <c r="J57" i="18"/>
  <c r="G57" i="18" s="1"/>
  <c r="H57" i="18" s="1"/>
  <c r="L56" i="18"/>
  <c r="J56" i="18"/>
  <c r="G56" i="18" s="1"/>
  <c r="H56" i="18" s="1"/>
  <c r="L55" i="18"/>
  <c r="J55" i="18"/>
  <c r="G55" i="18" s="1"/>
  <c r="H55" i="18" s="1"/>
  <c r="L54" i="18"/>
  <c r="J54" i="18"/>
  <c r="G54" i="18" s="1"/>
  <c r="H54" i="18" s="1"/>
  <c r="L53" i="18"/>
  <c r="J53" i="18"/>
  <c r="G53" i="18" s="1"/>
  <c r="H53" i="18" s="1"/>
  <c r="L52" i="18"/>
  <c r="J52" i="18"/>
  <c r="G52" i="18" s="1"/>
  <c r="H52" i="18" s="1"/>
  <c r="L51" i="18"/>
  <c r="J51" i="18"/>
  <c r="G51" i="18" s="1"/>
  <c r="H51" i="18" s="1"/>
  <c r="L50" i="18"/>
  <c r="J50" i="18"/>
  <c r="G50" i="18" s="1"/>
  <c r="H50" i="18" s="1"/>
  <c r="L49" i="18"/>
  <c r="J49" i="18"/>
  <c r="G49" i="18" s="1"/>
  <c r="H49" i="18" s="1"/>
  <c r="L48" i="18"/>
  <c r="J48" i="18"/>
  <c r="G48" i="18" s="1"/>
  <c r="H48" i="18" s="1"/>
  <c r="L47" i="18"/>
  <c r="J47" i="18"/>
  <c r="G47" i="18" s="1"/>
  <c r="H47" i="18" s="1"/>
  <c r="L46" i="18"/>
  <c r="J46" i="18"/>
  <c r="G46" i="18"/>
  <c r="H46" i="18" s="1"/>
  <c r="L45" i="18"/>
  <c r="J45" i="18"/>
  <c r="G45" i="18" s="1"/>
  <c r="H45" i="18" s="1"/>
  <c r="L44" i="18"/>
  <c r="J44" i="18"/>
  <c r="G44" i="18" s="1"/>
  <c r="H44" i="18" s="1"/>
  <c r="L43" i="18"/>
  <c r="J43" i="18"/>
  <c r="G43" i="18" s="1"/>
  <c r="H43" i="18" s="1"/>
  <c r="L42" i="18"/>
  <c r="J42" i="18"/>
  <c r="G42" i="18" s="1"/>
  <c r="H42" i="18" s="1"/>
  <c r="L41" i="18"/>
  <c r="J41" i="18"/>
  <c r="G41" i="18" s="1"/>
  <c r="H41" i="18" s="1"/>
  <c r="L40" i="18"/>
  <c r="J40" i="18"/>
  <c r="G40" i="18" s="1"/>
  <c r="H40" i="18" s="1"/>
  <c r="L39" i="18"/>
  <c r="J39" i="18"/>
  <c r="G39" i="18" s="1"/>
  <c r="H39" i="18" s="1"/>
  <c r="L38" i="18"/>
  <c r="J38" i="18"/>
  <c r="G38" i="18" s="1"/>
  <c r="H38" i="18" s="1"/>
  <c r="L37" i="18"/>
  <c r="J37" i="18"/>
  <c r="G37" i="18" s="1"/>
  <c r="H37" i="18" s="1"/>
  <c r="L36" i="18"/>
  <c r="J36" i="18"/>
  <c r="G36" i="18" s="1"/>
  <c r="H36" i="18" s="1"/>
  <c r="L35" i="18"/>
  <c r="J35" i="18"/>
  <c r="G35" i="18" s="1"/>
  <c r="H35" i="18" s="1"/>
  <c r="L34" i="18"/>
  <c r="J34" i="18"/>
  <c r="G34" i="18" s="1"/>
  <c r="H34" i="18" s="1"/>
  <c r="L33" i="18"/>
  <c r="J33" i="18"/>
  <c r="G33" i="18" s="1"/>
  <c r="H33" i="18" s="1"/>
  <c r="L32" i="18"/>
  <c r="J32" i="18"/>
  <c r="G32" i="18" s="1"/>
  <c r="H32" i="18" s="1"/>
  <c r="L31" i="18"/>
  <c r="J31" i="18"/>
  <c r="G31" i="18" s="1"/>
  <c r="H31" i="18" s="1"/>
  <c r="L30" i="18"/>
  <c r="J30" i="18"/>
  <c r="G30" i="18" s="1"/>
  <c r="H30" i="18" s="1"/>
  <c r="L29" i="18"/>
  <c r="J29" i="18"/>
  <c r="G29" i="18" s="1"/>
  <c r="H29" i="18" s="1"/>
  <c r="L28" i="18"/>
  <c r="J28" i="18"/>
  <c r="G28" i="18" s="1"/>
  <c r="H28" i="18" s="1"/>
  <c r="L27" i="18"/>
  <c r="J27" i="18"/>
  <c r="G27" i="18" s="1"/>
  <c r="H27" i="18" s="1"/>
  <c r="L26" i="18"/>
  <c r="J26" i="18"/>
  <c r="G26" i="18" s="1"/>
  <c r="H26" i="18" s="1"/>
  <c r="L25" i="18"/>
  <c r="J25" i="18"/>
  <c r="G25" i="18" s="1"/>
  <c r="H25" i="18" s="1"/>
  <c r="L24" i="18"/>
  <c r="J24" i="18"/>
  <c r="G24" i="18" s="1"/>
  <c r="H24" i="18" s="1"/>
  <c r="G509" i="15"/>
  <c r="H509" i="15" s="1"/>
  <c r="G508" i="15"/>
  <c r="H508" i="15" s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<sst xmlns="http://schemas.openxmlformats.org/spreadsheetml/2006/main" count="3681" uniqueCount="1850">
  <si>
    <t>Cena celkem</t>
  </si>
  <si>
    <t>Množství</t>
  </si>
  <si>
    <t>Zákl. cena</t>
  </si>
  <si>
    <t>Sleva</t>
  </si>
  <si>
    <t>Název</t>
  </si>
  <si>
    <t>mj</t>
  </si>
  <si>
    <t>Cena/mj</t>
  </si>
  <si>
    <t>ID Kód</t>
  </si>
  <si>
    <t>POLAR</t>
  </si>
  <si>
    <t>GZ</t>
  </si>
  <si>
    <t>ŽZ</t>
  </si>
  <si>
    <t>A2/A4</t>
  </si>
  <si>
    <t>SZ</t>
  </si>
  <si>
    <t>-</t>
  </si>
  <si>
    <t>x</t>
  </si>
  <si>
    <t>kg/mj</t>
  </si>
  <si>
    <t>ostatní</t>
  </si>
  <si>
    <t>Odkaz</t>
  </si>
  <si>
    <t>MERKUR 2</t>
  </si>
  <si>
    <t>LINEAR+</t>
  </si>
  <si>
    <t xml:space="preserve">drátěné žlaby s patentovaným dvojitým příčníkem </t>
  </si>
  <si>
    <t xml:space="preserve">ocelo-plechové prolisované žlaby s bezspojkovým systémem </t>
  </si>
  <si>
    <t>žebříky plechové s bezspojkovým systémem</t>
  </si>
  <si>
    <t>VÝPRODEJ</t>
  </si>
  <si>
    <t>ocelo-plechové žlaby LINEAR 1 až 4</t>
  </si>
  <si>
    <t>Typ kabelového nosného systému</t>
  </si>
  <si>
    <t>Povrchové úpravy - rabat v %</t>
  </si>
  <si>
    <t>Celkem [kg]</t>
  </si>
  <si>
    <r>
      <rPr>
        <b/>
        <sz val="11"/>
        <rFont val="Calibri"/>
        <family val="2"/>
        <charset val="238"/>
      </rPr>
      <t>"GZ"</t>
    </r>
    <r>
      <rPr>
        <sz val="11"/>
        <rFont val="Calibri"/>
        <family val="2"/>
        <charset val="238"/>
      </rPr>
      <t xml:space="preserve"> </t>
    </r>
  </si>
  <si>
    <t>"SZ"</t>
  </si>
  <si>
    <t>"ŽZ"</t>
  </si>
  <si>
    <t>"G5"</t>
  </si>
  <si>
    <t>GEOMET</t>
  </si>
  <si>
    <t>"A2"</t>
  </si>
  <si>
    <t>Nerez Aisi 304L</t>
  </si>
  <si>
    <t>"A4"</t>
  </si>
  <si>
    <t>Nerez Aisi 316L</t>
  </si>
  <si>
    <t>"LAK"</t>
  </si>
  <si>
    <t>"LAK-O"</t>
  </si>
  <si>
    <t>Povrchová úprava komponentů: Sendzimirový zinek - "SZ"</t>
  </si>
  <si>
    <t>Povrchová úprava komponentů: Žárový zinek "ŽZ"</t>
  </si>
  <si>
    <t>Povrchová úprava komponentů: Nerez Aisi 304L "A2"</t>
  </si>
  <si>
    <t>EAN</t>
  </si>
  <si>
    <t>Rabatová skupina</t>
  </si>
  <si>
    <t>Celní nomenklatura</t>
  </si>
  <si>
    <t>www</t>
  </si>
  <si>
    <t>ARB-11219900</t>
  </si>
  <si>
    <t>bal</t>
  </si>
  <si>
    <t>4</t>
  </si>
  <si>
    <t>ARB-11219905</t>
  </si>
  <si>
    <t>ARB-14108205</t>
  </si>
  <si>
    <t>Žlab LINEAR+  L1B-P 100/35 "SZ" - perf.L = 3.000 mm</t>
  </si>
  <si>
    <t>m</t>
  </si>
  <si>
    <t>8434453024269</t>
  </si>
  <si>
    <t>ARB-14108405</t>
  </si>
  <si>
    <t>Žlab LINEAR+  L1B-P 150/35 "SZ" - perf. L = 3.000 mm</t>
  </si>
  <si>
    <t>8434453024375</t>
  </si>
  <si>
    <t>ARB-14108505</t>
  </si>
  <si>
    <t>Žlab LINEAR+  L1B-P 200/35 "SZ" - perf. L = 3.000 mm</t>
  </si>
  <si>
    <t>8434453024481</t>
  </si>
  <si>
    <t>ARB-14108706</t>
  </si>
  <si>
    <t>Žlab LINEAR+  L1B-P 300/35 "SZ" - perf. L = 3.000 mm</t>
  </si>
  <si>
    <t>8434453024597</t>
  </si>
  <si>
    <t>ARB-14110105</t>
  </si>
  <si>
    <t>Žlab LINEAR+  L1B-P 50/50 "SZ" - perf. L = 3.000 mm</t>
  </si>
  <si>
    <t>8434453006227</t>
  </si>
  <si>
    <t>ARB-14111705</t>
  </si>
  <si>
    <t>Žlab LINEAR+  L1B-P 100/60 "SZ" - perf. L = 3.000 mm</t>
  </si>
  <si>
    <t>8434453024801</t>
  </si>
  <si>
    <t>ARB-14111715</t>
  </si>
  <si>
    <t>8434453000522</t>
  </si>
  <si>
    <t>ARB-14111905</t>
  </si>
  <si>
    <t>Žlab LINEAR+  L1B-P 150/60 "SZ" - perf. L = 3.000 mm</t>
  </si>
  <si>
    <t>8434453024917</t>
  </si>
  <si>
    <t>ARB-14112006</t>
  </si>
  <si>
    <t>Žlab LINEAR+  L1B-P 200/60 "SZ" - perf. L = 3.000 mm</t>
  </si>
  <si>
    <t>8434453025020</t>
  </si>
  <si>
    <t>ARB-14112015</t>
  </si>
  <si>
    <t>8434453000546</t>
  </si>
  <si>
    <t>ARB-14112207</t>
  </si>
  <si>
    <t>Žlab LINEAR+  L1B-P 300/60 "SZ" - perf. L = 3.000 mm</t>
  </si>
  <si>
    <t>8434453025235</t>
  </si>
  <si>
    <t>ARB-14112215</t>
  </si>
  <si>
    <t>8434453000553</t>
  </si>
  <si>
    <t>ARB-14112308</t>
  </si>
  <si>
    <t>Žlab LINEAR+  L1B-P 400/60 "SZ" - perf. L = 3.000 mm</t>
  </si>
  <si>
    <t>8434453025341</t>
  </si>
  <si>
    <t>ARB-14112408</t>
  </si>
  <si>
    <t>Žlab LINEAR+  L1B-P 500/60 "SZ" - perf. L = 3.000 mm</t>
  </si>
  <si>
    <t>8434453025457</t>
  </si>
  <si>
    <t>ARB-14114605</t>
  </si>
  <si>
    <t>Žlab LINEAR+  L1B-P 100/100 "SZ" - perf. L = 3.000 mm</t>
  </si>
  <si>
    <t>8434453026317</t>
  </si>
  <si>
    <t>ARB-14114805</t>
  </si>
  <si>
    <t>Žlab LINEAR+  L1B-P 150/100 "SZ" - perf. L = 3.000 mm</t>
  </si>
  <si>
    <t>8434453026324</t>
  </si>
  <si>
    <t>ARB-14114906</t>
  </si>
  <si>
    <t>Žlab LINEAR+  L1B-P 200/100 "SZ" - perf. L = 3.000 mm</t>
  </si>
  <si>
    <t>8434453026331</t>
  </si>
  <si>
    <t>ARB-14114915-6m</t>
  </si>
  <si>
    <t>ARB-14115107</t>
  </si>
  <si>
    <t>Žlab LINEAR+  L1B-P 300/100 "SZ" - perf. L = 3.000 mm</t>
  </si>
  <si>
    <t>8434453026348</t>
  </si>
  <si>
    <t>ARB-14115115-6m</t>
  </si>
  <si>
    <t>ARB-14115208</t>
  </si>
  <si>
    <t>Žlab LINEAR+  L1B-P 400/100 "SZ" - perf. L = 3.000 mm</t>
  </si>
  <si>
    <t>8434453026355</t>
  </si>
  <si>
    <t>ARB-14115308</t>
  </si>
  <si>
    <t>Žlab LINEAR+  L1B-P 500/100 "SZ" - perf. L = 3.000 mm</t>
  </si>
  <si>
    <t>8434453026362</t>
  </si>
  <si>
    <t>ARB-14115315-6m</t>
  </si>
  <si>
    <t>ARB-14118205</t>
  </si>
  <si>
    <t>Žlab LINEAR+  L1B-N 100/35 "SZ" - neperf. L = 3.000 mm</t>
  </si>
  <si>
    <t>8434453026638</t>
  </si>
  <si>
    <t>ARB-14118405</t>
  </si>
  <si>
    <t>Žlab LINEAR+  L1B-N 150/35 "SZ" - neperf. L = 3.000 mm</t>
  </si>
  <si>
    <t>8434453026645</t>
  </si>
  <si>
    <t>ARB-14118505</t>
  </si>
  <si>
    <t>Žlab LINEAR+  L1B-N 200/35 "SZ" - neperf. L = 3.000 mm</t>
  </si>
  <si>
    <t>8434453026652</t>
  </si>
  <si>
    <t>ARB-14118706</t>
  </si>
  <si>
    <t>Žlab LINEAR+  L1B-N 300/35 "SZ" - neperf. L = 3.000 mm</t>
  </si>
  <si>
    <t>8434453026669</t>
  </si>
  <si>
    <t>ARB-14120105</t>
  </si>
  <si>
    <t>Žlab LINEAR+  L1B-N 50/50 "SZ" - neperf. L = 3.000 mm</t>
  </si>
  <si>
    <t>8434453006241</t>
  </si>
  <si>
    <t>ARB-14121705</t>
  </si>
  <si>
    <t>Žlab LINEAR+  L1B-N 100/60 "SZ" - neperf. L = 3.000 mm</t>
  </si>
  <si>
    <t>8434453026676</t>
  </si>
  <si>
    <t>ARB-14121905</t>
  </si>
  <si>
    <t>Žlab LINEAR+  L1B-N 150/60 "SZ" - neperf. L = 3.000 mm</t>
  </si>
  <si>
    <t>8434453026683</t>
  </si>
  <si>
    <t>ARB-14122006</t>
  </si>
  <si>
    <t>Žlab LINEAR+  L1B-N 200/60 "SZ" - neperf. L = 3.000 mm</t>
  </si>
  <si>
    <t>8434453026690</t>
  </si>
  <si>
    <t>ARB-14122207</t>
  </si>
  <si>
    <t>Žlab LINEAR+  L1B-N 300/60 "SZ" - neperf. L = 3.000 mm</t>
  </si>
  <si>
    <t>8434453026706</t>
  </si>
  <si>
    <t>ARB-14122308</t>
  </si>
  <si>
    <t>Žlab LINEAR+  L1B-N 400/60 "SZ" - neperf. L = 3.000 mm</t>
  </si>
  <si>
    <t>8434453026713</t>
  </si>
  <si>
    <t>ARB-14122408</t>
  </si>
  <si>
    <t>Žlab LINEAR+  L1B-N 500/60 "SZ" - neperf. L = 3.000 mm</t>
  </si>
  <si>
    <t>8434453026720</t>
  </si>
  <si>
    <t>ARB-14124605</t>
  </si>
  <si>
    <t>Žlab LINEAR+  L1B-N 100/100 "SZ" - neperf. L = 3.000 mm</t>
  </si>
  <si>
    <t>8434453026812</t>
  </si>
  <si>
    <t>ARB-14124805</t>
  </si>
  <si>
    <t>Žlab LINEAR+  L1B-N 150/100 "SZ" - neperf. L = 3.000 mm</t>
  </si>
  <si>
    <t>8434453026829</t>
  </si>
  <si>
    <t>ARB-14124906</t>
  </si>
  <si>
    <t>Žlab LINEAR+  L1B-N 200/100 "SZ" - neperf. L = 3.000 mm</t>
  </si>
  <si>
    <t>8434453026836</t>
  </si>
  <si>
    <t>ARB-14125107</t>
  </si>
  <si>
    <t>Žlab LINEAR+  L1B-N 300/100 "SZ" - neperf. L = 3.000 mm</t>
  </si>
  <si>
    <t>8434453026843</t>
  </si>
  <si>
    <t>ARB-14125208</t>
  </si>
  <si>
    <t>8434453026850</t>
  </si>
  <si>
    <t>ARB-14125308</t>
  </si>
  <si>
    <t>Žlab LINEAR+  L1B-N 500/100 "SZ" - neperf. L = 3.000 mm</t>
  </si>
  <si>
    <t>8434453026867</t>
  </si>
  <si>
    <t>ARB-14211003</t>
  </si>
  <si>
    <t>Spojka žlabu LINEAR+  SL-1B 35 "SZ"</t>
  </si>
  <si>
    <t>ks</t>
  </si>
  <si>
    <t>8434453059032</t>
  </si>
  <si>
    <t>ARB-14211005</t>
  </si>
  <si>
    <t>Spojka žlabu LINEAR+  SL-1B 50 "SZ"</t>
  </si>
  <si>
    <t>8434453059070</t>
  </si>
  <si>
    <t>ARB-14211006</t>
  </si>
  <si>
    <t>Spojka žlabu LINEAR+  SL-1B 60 "SZ"</t>
  </si>
  <si>
    <t>8434453059049</t>
  </si>
  <si>
    <t>ARB-14211010</t>
  </si>
  <si>
    <t>Spojka žlabu LINEAR+  SL-1B 100 "SZ"</t>
  </si>
  <si>
    <t>8434453059063</t>
  </si>
  <si>
    <t>ARB-14211103</t>
  </si>
  <si>
    <t>Spojka kloubová žlabu LINEAR+  SKL-1B 35 "SZ"</t>
  </si>
  <si>
    <t>8434453061592</t>
  </si>
  <si>
    <t>ARB-14211106</t>
  </si>
  <si>
    <t>Spojka kloubová žlabu LINEAR+  SKL-1B 60 "SZ"</t>
  </si>
  <si>
    <t>8434453061608</t>
  </si>
  <si>
    <t>ARB-14211110</t>
  </si>
  <si>
    <t>Spojka kloubová žlabu LINEAR+  SKL-1B 100 "SZ"</t>
  </si>
  <si>
    <t>8434453068386</t>
  </si>
  <si>
    <t>ARB-14211303</t>
  </si>
  <si>
    <t>Spojka tvarovací žlabu LINEAR+  STL-1B 35 "SZ"</t>
  </si>
  <si>
    <t>8434453074158</t>
  </si>
  <si>
    <t>ARB-14211306</t>
  </si>
  <si>
    <t>Spojka tvarovací žlabu LINEAR+  STL-1B 60 "SZ"</t>
  </si>
  <si>
    <t>8434453074165</t>
  </si>
  <si>
    <t>ARB-14211310</t>
  </si>
  <si>
    <t>Spojka tvarovací žlabu LINEAR+  STL-1B 100 "SZ"</t>
  </si>
  <si>
    <t>8434453074189</t>
  </si>
  <si>
    <t>ARB-14212006</t>
  </si>
  <si>
    <t>Spojka univerzální žlabu LINEAR+  SUL-1B 60 "SZ"</t>
  </si>
  <si>
    <t>8434453067716</t>
  </si>
  <si>
    <t>ARB-14212010</t>
  </si>
  <si>
    <t>Spojka univerzální žlabu LINEAR+  SUL-1B 100 "SZ"</t>
  </si>
  <si>
    <t>8434453027796</t>
  </si>
  <si>
    <t>ARB-14217001</t>
  </si>
  <si>
    <t>8434453071362</t>
  </si>
  <si>
    <t>ARB-14217002</t>
  </si>
  <si>
    <t>8434453071379</t>
  </si>
  <si>
    <t>ARB-14220182</t>
  </si>
  <si>
    <t xml:space="preserve">Koleno žlabu LINEAR+  KL-1B 90° (R100) 100/35 "SZ" </t>
  </si>
  <si>
    <t>8434453027277</t>
  </si>
  <si>
    <t>ARB-14220184</t>
  </si>
  <si>
    <t xml:space="preserve">Koleno žlabu LINEAR+  KL-1B 90° (R100) 150/35 "SZ" </t>
  </si>
  <si>
    <t>8434453027284</t>
  </si>
  <si>
    <t>ARB-14220185</t>
  </si>
  <si>
    <t xml:space="preserve">Koleno žlabu LINEAR+  KL-1B 90° (R100) 200/35 "SZ" </t>
  </si>
  <si>
    <t>8434453027291</t>
  </si>
  <si>
    <t>ARB-14220187</t>
  </si>
  <si>
    <t xml:space="preserve">Koleno žlabu LINEAR+  KL-1B 90° (R100) 300/35 "SZ" </t>
  </si>
  <si>
    <t>8434453027307</t>
  </si>
  <si>
    <t>ARB-14220201</t>
  </si>
  <si>
    <t>Koleno žlabu LINEAR+  KL-1B 90° 50/50 "SZ"</t>
  </si>
  <si>
    <t>8434453061639</t>
  </si>
  <si>
    <t>ARB-14220217</t>
  </si>
  <si>
    <t>Koleno žlabu LINEAR+  KL-1B 90° (R100) 100/60 "SZ"</t>
  </si>
  <si>
    <t>8434453027314</t>
  </si>
  <si>
    <t>ARB-14220219</t>
  </si>
  <si>
    <t>Koleno žlabu LINEAR+  KL-1B 90° (R100) 150/60 "SZ"</t>
  </si>
  <si>
    <t>8434453027321</t>
  </si>
  <si>
    <t>ARB-14220220</t>
  </si>
  <si>
    <t>Koleno žlabu LINEAR+  KL-1B 90° (R100) 200/60 "SZ"</t>
  </si>
  <si>
    <t>8434453027338</t>
  </si>
  <si>
    <t>ARB-14220222</t>
  </si>
  <si>
    <t>Koleno žlabu LINEAR+  KL-1B 90° (R100) 300/60 "SZ"</t>
  </si>
  <si>
    <t>8434453027345</t>
  </si>
  <si>
    <t>ARB-14220223</t>
  </si>
  <si>
    <t>Koleno žlabu LINEAR+  KL-1B 90° (R100) 400/60 "SZ"</t>
  </si>
  <si>
    <t>8434453027352</t>
  </si>
  <si>
    <t>ARB-14220224</t>
  </si>
  <si>
    <t>Koleno žlabu LINEAR+  KL-1B 90° (R100) 500/60 "SZ"</t>
  </si>
  <si>
    <t>8434453027369</t>
  </si>
  <si>
    <t>ARB-14220246</t>
  </si>
  <si>
    <t>Koleno žlabu LINEAR+  KL-1B 90° (R100) 100/100 "SZ"</t>
  </si>
  <si>
    <t>8434453027451</t>
  </si>
  <si>
    <t>ARB-14220248</t>
  </si>
  <si>
    <t>Koleno žlabu LINEAR+  KL-1B 90° (R100) 150/100 "SZ"</t>
  </si>
  <si>
    <t>8434453027468</t>
  </si>
  <si>
    <t>ARB-14220249</t>
  </si>
  <si>
    <t>Koleno žlabu LINEAR+  KL-1B 90° (R100) 200/100 "SZ"</t>
  </si>
  <si>
    <t>8434453027475</t>
  </si>
  <si>
    <t>ARB-14220251</t>
  </si>
  <si>
    <t>Koleno žlabu LINEAR+  KL-1B 90° (R100) 300/100 "SZ"</t>
  </si>
  <si>
    <t>8434453027482</t>
  </si>
  <si>
    <t>ARB-14220252</t>
  </si>
  <si>
    <t>Koleno žlabu LINEAR+  KL-1B 90° (R100) 400/100 "SZ"</t>
  </si>
  <si>
    <t>8434453027499</t>
  </si>
  <si>
    <t>ARB-14220253</t>
  </si>
  <si>
    <t>Koleno žlabu LINEAR+  KL-1B 90° (R100) 500/100 "SZ"</t>
  </si>
  <si>
    <t>8434453027505</t>
  </si>
  <si>
    <t>ARB-14290082</t>
  </si>
  <si>
    <t xml:space="preserve">Koleno stoupající žlabu LINEAR+  KSL-1B 100/35 "SZ" </t>
  </si>
  <si>
    <t>8434453029578</t>
  </si>
  <si>
    <t>ARB-14290084</t>
  </si>
  <si>
    <t xml:space="preserve">Koleno stoupající žlabu LINEAR+  KSL-1B 150/35 "SZ" </t>
  </si>
  <si>
    <t>8434453029684</t>
  </si>
  <si>
    <t>ARB-14290085</t>
  </si>
  <si>
    <t xml:space="preserve">Koleno stoupající žlabu LINEAR+  KSL-1B 200/35 "SZ" </t>
  </si>
  <si>
    <t>8434453029790</t>
  </si>
  <si>
    <t>ARB-14290087</t>
  </si>
  <si>
    <t xml:space="preserve">Koleno stoupající žlabu LINEAR+  KSL-1B 300/35 "SZ" </t>
  </si>
  <si>
    <t>8434453029905</t>
  </si>
  <si>
    <t>ARB-14290101</t>
  </si>
  <si>
    <t>Koleno stoupající žlabu LINEAR+  KSL-1B 50/50 "SZ"</t>
  </si>
  <si>
    <t>8434453061646</t>
  </si>
  <si>
    <t>ARB-14290117</t>
  </si>
  <si>
    <t>Koleno stoupající žlabu LINEAR+  KSL-1B 100/60 "SZ"</t>
  </si>
  <si>
    <t>8434453030314</t>
  </si>
  <si>
    <t>ARB-14290119</t>
  </si>
  <si>
    <t>Koleno stoupající žlabu LINEAR+  KSL-1B 150/60 "SZ"</t>
  </si>
  <si>
    <t>8434453030420</t>
  </si>
  <si>
    <t>ARB-14290120</t>
  </si>
  <si>
    <t>Koleno stoupající žlabu LINEAR+  KSL-1B 200/60 "SZ"</t>
  </si>
  <si>
    <t>8434453030536</t>
  </si>
  <si>
    <t>ARB-14290122</t>
  </si>
  <si>
    <t>Koleno stoupající žlabu LINEAR+  KSL-1B 300/60 "SZ"</t>
  </si>
  <si>
    <t>8434453030727</t>
  </si>
  <si>
    <t>ARB-14290123</t>
  </si>
  <si>
    <t>Koleno stoupající žlabu LINEAR+  KSL-1B 400/60 "SZ"</t>
  </si>
  <si>
    <t>8434453030796</t>
  </si>
  <si>
    <t>ARB-14290124</t>
  </si>
  <si>
    <t>Koleno stoupající žlabu LINEAR+  KSL-1B 500/60 "SZ"</t>
  </si>
  <si>
    <t>8434453030871</t>
  </si>
  <si>
    <t>ARB-14290146</t>
  </si>
  <si>
    <t>Koleno stoupající žlabu LINEAR+  KSL-1B 100/100 "SZ"</t>
  </si>
  <si>
    <t>8434453031960</t>
  </si>
  <si>
    <t>ARB-14290148</t>
  </si>
  <si>
    <t>Koleno stoupající žlabu LINEAR+  KSL-1B 150/100 "SZ"</t>
  </si>
  <si>
    <t>8434453032073</t>
  </si>
  <si>
    <t>ARB-14290149</t>
  </si>
  <si>
    <t>Koleno stoupající žlabu LINEAR+  KSL-1B 200/100 "SZ"</t>
  </si>
  <si>
    <t>8434453032189</t>
  </si>
  <si>
    <t>ARB-14290151</t>
  </si>
  <si>
    <t>Koleno stoupající žlabu LINEAR+  KSL-1B 300/100 "SZ"</t>
  </si>
  <si>
    <t>8434453032394</t>
  </si>
  <si>
    <t>ARB-14290152</t>
  </si>
  <si>
    <t>Koleno stoupající žlabu LINEAR+  KSL-1B 400/100 "SZ"</t>
  </si>
  <si>
    <t>8434453032509</t>
  </si>
  <si>
    <t>ARB-14290153</t>
  </si>
  <si>
    <t>Koleno stoupající žlabu LINEAR+  KSL-1B 500/100 "SZ"</t>
  </si>
  <si>
    <t>8434453032615</t>
  </si>
  <si>
    <t>ARB-14300082</t>
  </si>
  <si>
    <t xml:space="preserve">Koleno klesající žlabu LINEAR+  KKL-1B 100/35 "SZ" </t>
  </si>
  <si>
    <t>8434453041280</t>
  </si>
  <si>
    <t>ARB-14300084</t>
  </si>
  <si>
    <t xml:space="preserve">Koleno klesající žlabu LINEAR+  KKL-1B 150/35 "SZ" </t>
  </si>
  <si>
    <t>8434453041396</t>
  </si>
  <si>
    <t>ARB-14300085</t>
  </si>
  <si>
    <t xml:space="preserve">Koleno klesající žlabu LINEAR+  KKL-1B 200/35 "SZ" </t>
  </si>
  <si>
    <t>8434453041501</t>
  </si>
  <si>
    <t>ARB-14300087</t>
  </si>
  <si>
    <t xml:space="preserve">Koleno klesající žlabu LINEAR+  KKL-1B 300/35 "SZ" </t>
  </si>
  <si>
    <t>8434453041617</t>
  </si>
  <si>
    <t>ARB-14300101</t>
  </si>
  <si>
    <t>Koleno klesající žlabu LINEAR+  KKL-1B 50/50 "SZ"</t>
  </si>
  <si>
    <t>8434453061653</t>
  </si>
  <si>
    <t>ARB-14300117</t>
  </si>
  <si>
    <t>Koleno klesající žlabu LINEAR+  KKL-1B 100/60 "SZ"</t>
  </si>
  <si>
    <t>8434453042027</t>
  </si>
  <si>
    <t>ARB-14300119</t>
  </si>
  <si>
    <t>Koleno klesající žlabu LINEAR+  KKL-1B 150/60 "SZ"</t>
  </si>
  <si>
    <t>8434453042133</t>
  </si>
  <si>
    <t>ARB-14300120</t>
  </si>
  <si>
    <t>Koleno klesající žlabu LINEAR+  KKL-1B 200/60 "SZ"</t>
  </si>
  <si>
    <t>8434453042249</t>
  </si>
  <si>
    <t>ARB-14300122</t>
  </si>
  <si>
    <t>Koleno klesající žlabu LINEAR+  KKL-1B 300/60 "SZ"</t>
  </si>
  <si>
    <t>8434453042454</t>
  </si>
  <si>
    <t>ARB-14300123</t>
  </si>
  <si>
    <t>Koleno klesající žlabu LINEAR+  KKL-1B 400/60 "SZ"</t>
  </si>
  <si>
    <t>8434453042560</t>
  </si>
  <si>
    <t>ARB-14300124</t>
  </si>
  <si>
    <t>Koleno klesající žlabu LINEAR+  KKL-1B 500/60 "SZ"</t>
  </si>
  <si>
    <t>8434453042676</t>
  </si>
  <si>
    <t>ARB-14300146</t>
  </si>
  <si>
    <t>Koleno klesající žlabu LINEAR+  KKL-1B 100/100 "SZ"</t>
  </si>
  <si>
    <t>8434453043765</t>
  </si>
  <si>
    <t>ARB-14300148</t>
  </si>
  <si>
    <t>Koleno klesající žlabu LINEAR+  KKL-1B 150/100 "SZ"</t>
  </si>
  <si>
    <t>8434453043871</t>
  </si>
  <si>
    <t>ARB-14300149</t>
  </si>
  <si>
    <t>Koleno klesající žlabu LINEAR+  KKL-1B 200/100 "SZ"</t>
  </si>
  <si>
    <t>8434453043987</t>
  </si>
  <si>
    <t>ARB-14300151</t>
  </si>
  <si>
    <t>Koleno klesající žlabu LINEAR+  KKL-1B 300/100 "SZ"</t>
  </si>
  <si>
    <t>8434453044120</t>
  </si>
  <si>
    <t>ARB-14300152</t>
  </si>
  <si>
    <t>Koleno klesající žlabu LINEAR+  KKL-1B 400/100 "SZ"</t>
  </si>
  <si>
    <t>8434453044236</t>
  </si>
  <si>
    <t>ARB-14300153</t>
  </si>
  <si>
    <t>Koleno klesající žlabu LINEAR+  KKL-1B 500/100 "SZ"</t>
  </si>
  <si>
    <t>8434453044335</t>
  </si>
  <si>
    <t>ARB-14310182</t>
  </si>
  <si>
    <t xml:space="preserve">T-kus žlabu LINEAR+  TL-1B (R100) 100/35 "SZ" </t>
  </si>
  <si>
    <t>8434453057250</t>
  </si>
  <si>
    <t>ARB-14310184</t>
  </si>
  <si>
    <t xml:space="preserve">T-kus žlabu LINEAR+  TL-1B (R100) 150/35 "SZ" </t>
  </si>
  <si>
    <t>8434453057267</t>
  </si>
  <si>
    <t>ARB-14310185</t>
  </si>
  <si>
    <t xml:space="preserve">T-kus žlabu LINEAR+  TL-1B (R100) 200/35 "SZ" </t>
  </si>
  <si>
    <t>8434453057274</t>
  </si>
  <si>
    <t>ARB-14310187</t>
  </si>
  <si>
    <t xml:space="preserve">T-kus žlabu LINEAR+  TL-1B (R100) 300/35 "SZ" </t>
  </si>
  <si>
    <t>8434453057281</t>
  </si>
  <si>
    <t>ARB-14310217</t>
  </si>
  <si>
    <t>T-kus žlabu LINEAR+  TL-1B (R100) 100/60 "SZ"</t>
  </si>
  <si>
    <t>8434453057298</t>
  </si>
  <si>
    <t>ARB-14310219</t>
  </si>
  <si>
    <t>T-kus žlabu LINEAR+  TL-1B (R100) 150/60 "SZ"</t>
  </si>
  <si>
    <t>8434453057304</t>
  </si>
  <si>
    <t>ARB-14310220</t>
  </si>
  <si>
    <t>T-kus žlabu LINEAR+  TL-1B (R100) 200/60 "SZ"</t>
  </si>
  <si>
    <t>8434453057311</t>
  </si>
  <si>
    <t>ARB-14310222</t>
  </si>
  <si>
    <t>T-kus žlabu LINEAR+  TL-1B (R100) 300/60 "SZ"</t>
  </si>
  <si>
    <t>8434453057328</t>
  </si>
  <si>
    <t>ARB-14310223</t>
  </si>
  <si>
    <t>T-kus žlabu LINEAR+  TL-1B (R100) 400/60 "SZ"</t>
  </si>
  <si>
    <t>8434453057335</t>
  </si>
  <si>
    <t>ARB-14310224</t>
  </si>
  <si>
    <t>T-kus žlabu LINEAR+  TL-1B (R100) 500/60 "SZ"</t>
  </si>
  <si>
    <t>8434453057342</t>
  </si>
  <si>
    <t>ARB-14310246</t>
  </si>
  <si>
    <t>T-kus žlabu LINEAR+  TL-1B (R100) 100/100 "SZ"</t>
  </si>
  <si>
    <t>8434453057434</t>
  </si>
  <si>
    <t>ARB-14310248</t>
  </si>
  <si>
    <t>T-kus žlabu LINEAR+  TL-1B (R100) 150/100 "SZ"</t>
  </si>
  <si>
    <t>8434453057441</t>
  </si>
  <si>
    <t>ARB-14310249</t>
  </si>
  <si>
    <t>T-kus žlabu LINEAR+  TL-1B (R100) 200/100 "SZ"</t>
  </si>
  <si>
    <t>8434453057458</t>
  </si>
  <si>
    <t>ARB-14310251</t>
  </si>
  <si>
    <t>T-kus žlabu LINEAR+  TL-1B (R100) 300/100 "SZ"</t>
  </si>
  <si>
    <t>8434453057465</t>
  </si>
  <si>
    <t>ARB-14310252</t>
  </si>
  <si>
    <t>T-kus žlabu LINEAR+  TL-1B (R100) 400/100 "SZ"</t>
  </si>
  <si>
    <t>8434453057472</t>
  </si>
  <si>
    <t>ARB-14310253</t>
  </si>
  <si>
    <t>T-kus žlabu LINEAR+  TL-1B (R100) 500/100 "SZ"</t>
  </si>
  <si>
    <t>8434453057489</t>
  </si>
  <si>
    <t>ARB-14330382</t>
  </si>
  <si>
    <t>T-kus LIGHT žlabu LINEAR+  TLL-1B (R100) 100/35 "SZ"</t>
  </si>
  <si>
    <t>8434453058530</t>
  </si>
  <si>
    <t>ARB-14330384</t>
  </si>
  <si>
    <t>T-kus LIGHT žlabu LINEAR+  TLL-1B (R100) 150/35 "SZ"</t>
  </si>
  <si>
    <t>8434453058547</t>
  </si>
  <si>
    <t>ARB-14330385</t>
  </si>
  <si>
    <t>T-kus LIGHT žlabu LINEAR+  TLL-1B (R100) 200/35 "SZ"</t>
  </si>
  <si>
    <t>8434453058554</t>
  </si>
  <si>
    <t>ARB-14330387</t>
  </si>
  <si>
    <t>T-kus LIGHT žlabu LINEAR+  TLL-1B (R100) 300/35 "SZ"</t>
  </si>
  <si>
    <t>8434453058561</t>
  </si>
  <si>
    <t>ARB-14330603</t>
  </si>
  <si>
    <t>T-kus LIGHT žlabu LINEAR+  TLL-1B (R100) 100/60 "SZ"</t>
  </si>
  <si>
    <t>8434453058578</t>
  </si>
  <si>
    <t>ARB-14330605</t>
  </si>
  <si>
    <t>T-kus LIGHT žlabu LINEAR+  TLL-1B (R100) 150/60 "SZ"</t>
  </si>
  <si>
    <t>8434453058585</t>
  </si>
  <si>
    <t>ARB-14330606</t>
  </si>
  <si>
    <t>T-kus LIGHT žlabu LINEAR+  TLL-1B (R100) 200/60 "SZ"</t>
  </si>
  <si>
    <t>8434453058592</t>
  </si>
  <si>
    <t>ARB-14330608</t>
  </si>
  <si>
    <t>T-kus LIGHT žlabu LINEAR+  TLL-1B (R100) 300/60 "SZ"</t>
  </si>
  <si>
    <t>8434453058608</t>
  </si>
  <si>
    <t>ARB-14330609</t>
  </si>
  <si>
    <t>T-kus LIGHT žlabu LINEAR+  TLL-1B (R100) 400/60 "SZ"</t>
  </si>
  <si>
    <t>8434453058615</t>
  </si>
  <si>
    <t>ARB-14330610</t>
  </si>
  <si>
    <t>T-kus LIGHT žlabu LINEAR+  TLL-1B (R100) 500/60 "SZ"</t>
  </si>
  <si>
    <t>8434453058622</t>
  </si>
  <si>
    <t>ARB-14331001</t>
  </si>
  <si>
    <t>T-kus LIGHT žlabu LINEAR+  TLL-1B (R100) 100/100 "SZ"</t>
  </si>
  <si>
    <t>8434453058714</t>
  </si>
  <si>
    <t>ARB-14331003</t>
  </si>
  <si>
    <t>T-kus LIGHT žlabu LINEAR+  TLL-1B (R100) 150/100 "SZ"</t>
  </si>
  <si>
    <t>8434453058721</t>
  </si>
  <si>
    <t>ARB-14331004</t>
  </si>
  <si>
    <t>T-kus LIGHT žlabu LINEAR+  TLL-1B (R100) 200/100 "SZ"</t>
  </si>
  <si>
    <t>8434453058738</t>
  </si>
  <si>
    <t>ARB-14331006</t>
  </si>
  <si>
    <t>T-kus LIGHT žlabu LINEAR+  TLL-1B (R100) 300/100 "SZ"</t>
  </si>
  <si>
    <t>8434453058745</t>
  </si>
  <si>
    <t>ARB-14331007</t>
  </si>
  <si>
    <t>T-kus LIGHT žlabu LINEAR+  TLL-1B (R100) 400/100 "SZ"</t>
  </si>
  <si>
    <t>8434453058752</t>
  </si>
  <si>
    <t>ARB-14331008</t>
  </si>
  <si>
    <t>T-kus LIGHT žlabu LINEAR+  TLL-1B (R100) 500/100 "SZ"</t>
  </si>
  <si>
    <t>8434453058769</t>
  </si>
  <si>
    <t>ARB-14473050</t>
  </si>
  <si>
    <t xml:space="preserve">Redukční/koncový díl žlabu LINEAR+  RL-1B 50x35   "SZ" </t>
  </si>
  <si>
    <t>8434453068690</t>
  </si>
  <si>
    <t>ARB-14473100</t>
  </si>
  <si>
    <t xml:space="preserve">Redukční/koncový díl žlabu LINEAR+  RL-1B 100x35   "SZ" </t>
  </si>
  <si>
    <t>8434453068737</t>
  </si>
  <si>
    <t>ARB-14475050</t>
  </si>
  <si>
    <t>Redukční/koncový díl žlabu LINEAR+  RL-1B 50x50 "SZ"</t>
  </si>
  <si>
    <t>8434453056499</t>
  </si>
  <si>
    <t>ARB-14476050</t>
  </si>
  <si>
    <t>Redukční/koncový díl žlabu LINEAR+  RL-1B 50x60 "SZ"</t>
  </si>
  <si>
    <t>8434453068706</t>
  </si>
  <si>
    <t>ARB-14476100</t>
  </si>
  <si>
    <t>Redukční/koncový díl žlabu LINEAR+  RL-1B 100x60 "SZ"</t>
  </si>
  <si>
    <t>8434453068744</t>
  </si>
  <si>
    <t>ARB-14479050</t>
  </si>
  <si>
    <t>Redukční/koncový díl žlabu LINEAR+  RL-1B 50x100 "SZ"</t>
  </si>
  <si>
    <t>8434453068720</t>
  </si>
  <si>
    <t>ARB-14479100</t>
  </si>
  <si>
    <t>Redukční/koncový díl žlabu LINEAR+  RL-1B 100x100 "SZ"</t>
  </si>
  <si>
    <t>8434453068768</t>
  </si>
  <si>
    <t>ARB-14510101</t>
  </si>
  <si>
    <t>Držák univerzální žlabu LINEAR+  DUL-B "SZ"</t>
  </si>
  <si>
    <t>8434453027857</t>
  </si>
  <si>
    <t>ARB-14510108</t>
  </si>
  <si>
    <t>Držák normový pro FI DNFI-B "SZ"</t>
  </si>
  <si>
    <t>ARB-14510133</t>
  </si>
  <si>
    <t>Držák středový žlabu LINEAR+  DSL-1B 100 "SZ"</t>
  </si>
  <si>
    <t>ARB-14510135</t>
  </si>
  <si>
    <t>Držák středový žlabu LINEAR+  DSL-1B 150 "SZ"</t>
  </si>
  <si>
    <t>ARB-14510136</t>
  </si>
  <si>
    <t>Držák středový žlabu LINEAR+  DSL-1B 200 "SZ"</t>
  </si>
  <si>
    <t>ARB-14520103</t>
  </si>
  <si>
    <t>Nosník STANDARD NS-B 100 "SZ"</t>
  </si>
  <si>
    <t>8434453004452</t>
  </si>
  <si>
    <t>ARB-14520105</t>
  </si>
  <si>
    <t>Nosník STANDARD NS-B 150 "SZ"</t>
  </si>
  <si>
    <t>8434453004469</t>
  </si>
  <si>
    <t>ARB-14520106</t>
  </si>
  <si>
    <t>Nosník STANDARD NS-B 200 "SZ"</t>
  </si>
  <si>
    <t>8434453004476</t>
  </si>
  <si>
    <t>ARB-14520108</t>
  </si>
  <si>
    <t>Nosník STANDARD NS-B 300 "SZ"</t>
  </si>
  <si>
    <t>8434453004544</t>
  </si>
  <si>
    <t>ARB-14520109</t>
  </si>
  <si>
    <t>Nosník STANDARD NS-B 400 "SZ"</t>
  </si>
  <si>
    <t>8434453004551</t>
  </si>
  <si>
    <t>ARB-14520110</t>
  </si>
  <si>
    <t>Nosník STANDARD NS-B 500 "SZ"</t>
  </si>
  <si>
    <t>8434453004568</t>
  </si>
  <si>
    <t>ARB-14520111</t>
  </si>
  <si>
    <t>Nosník STANDARD NS-B 600 "SZ"</t>
  </si>
  <si>
    <t>8434453004575</t>
  </si>
  <si>
    <t>ARB-14520306</t>
  </si>
  <si>
    <t>Nosník-C žlabu LINEAR+  NCL-B 100 "SZ"</t>
  </si>
  <si>
    <t>8434453074431</t>
  </si>
  <si>
    <t>ARB-14520307</t>
  </si>
  <si>
    <t>Nosník-C žlabu LINEAR+  NCL-B 150 "SZ"</t>
  </si>
  <si>
    <t>8434453074448</t>
  </si>
  <si>
    <t>ARB-14520308</t>
  </si>
  <si>
    <t>Nosník-C žlabu LINEAR+  NCL-B 200 "SZ"</t>
  </si>
  <si>
    <t>8434453074455</t>
  </si>
  <si>
    <t>ARB-14520309</t>
  </si>
  <si>
    <t>Nosník-C žlabu LINEAR+  NCL-B 300 "SZ"</t>
  </si>
  <si>
    <t>8434453074462</t>
  </si>
  <si>
    <t>ARB-14520390</t>
  </si>
  <si>
    <t>Rozpěrka C-nosníku LINEAR+  RCL-B "SZ"</t>
  </si>
  <si>
    <t>8434453068447</t>
  </si>
  <si>
    <t>ARB-14530103</t>
  </si>
  <si>
    <t>Podpěra žlabu LINEAR+  PL-B 100 "SZ"</t>
  </si>
  <si>
    <t>8434453062421</t>
  </si>
  <si>
    <t>ARB-14530105</t>
  </si>
  <si>
    <t>Podpěra žlabu LINEAR+  PL-B 150 "SZ"</t>
  </si>
  <si>
    <t>8434453011740</t>
  </si>
  <si>
    <t>ARB-14530106</t>
  </si>
  <si>
    <t>Podpěra žlabu LINEAR+  PL-B 200 "SZ"</t>
  </si>
  <si>
    <t>8434453011856</t>
  </si>
  <si>
    <t>ARB-14530108</t>
  </si>
  <si>
    <t>Podpěra žlabu LINEAR+  PL-B 300 "SZ"</t>
  </si>
  <si>
    <t>8434453012068</t>
  </si>
  <si>
    <t>ARB-14530109</t>
  </si>
  <si>
    <t>Podpěra žlabu LINEAR+  PL-B 400 "SZ"</t>
  </si>
  <si>
    <t>8434453062414</t>
  </si>
  <si>
    <t>ARB-14530110</t>
  </si>
  <si>
    <t>Podpěra žlabu LINEAR+  PL-B 500 "SZ"</t>
  </si>
  <si>
    <t>8434453012174</t>
  </si>
  <si>
    <t>ARB-14536101</t>
  </si>
  <si>
    <t>ARB-14710105</t>
  </si>
  <si>
    <t>Víko žlabu LINEAR+  VL-1B 50 "SZ" L = 3.000 mm</t>
  </si>
  <si>
    <t>8434453007132</t>
  </si>
  <si>
    <t>ARB-14710305</t>
  </si>
  <si>
    <t>Víko žlabu LINEAR+  VL-1B 100 "SZ" L = 3.000 mm</t>
  </si>
  <si>
    <t>8434453027130</t>
  </si>
  <si>
    <t>ARB-14710505</t>
  </si>
  <si>
    <t>Víko žlabu LINEAR+  VL-1B 150 "SZ" L = 3.000 mm</t>
  </si>
  <si>
    <t>8434453027147</t>
  </si>
  <si>
    <t>ARB-14710606</t>
  </si>
  <si>
    <t>Víko žlabu LINEAR+  VL-1B 200 "SZ" L = 3.000 mm</t>
  </si>
  <si>
    <t>8434453027154</t>
  </si>
  <si>
    <t>ARB-14710806</t>
  </si>
  <si>
    <t>Víko žlabu LINEAR+  VL-1B 300 "SZ" L = 3.000 mm</t>
  </si>
  <si>
    <t>8434453027161</t>
  </si>
  <si>
    <t>ARB-14710907</t>
  </si>
  <si>
    <t>Víko žlabu LINEAR+  VL-1B 400 "SZ" L = 2.000 mm</t>
  </si>
  <si>
    <t>8434453027178</t>
  </si>
  <si>
    <t>ARB-14711008</t>
  </si>
  <si>
    <t>Víko žlabu LINEAR+  VL-1B 500 "SZ" L = 2.000 mm</t>
  </si>
  <si>
    <t>8434453027185</t>
  </si>
  <si>
    <t>ARB-14713007</t>
  </si>
  <si>
    <t>Kabelová přepážka LINEAR+  KPL-B 35 "SZ" L = 3.000 mm</t>
  </si>
  <si>
    <t>8434453061943</t>
  </si>
  <si>
    <t>ARB-14713207</t>
  </si>
  <si>
    <t>Kabelová přepážka LINEAR+  KPL-B 60 "SZ" L = 3.000 mm</t>
  </si>
  <si>
    <t>8434453059162</t>
  </si>
  <si>
    <t>ARB-14713407</t>
  </si>
  <si>
    <t>Kabelová přepážka LINEAR+  KPL-B 100 "SZ" L = 3.000 mm</t>
  </si>
  <si>
    <t>8434453061967</t>
  </si>
  <si>
    <t>ARB-14720103</t>
  </si>
  <si>
    <t>Víko kolena LINEAR+  VKL-1B 90° (R100) 100 "SZ"</t>
  </si>
  <si>
    <t>8434453028205</t>
  </si>
  <si>
    <t>ARB-14720105</t>
  </si>
  <si>
    <t>Víko kolena LINEAR+  VKL-1B 90° (R100) 150 "SZ"</t>
  </si>
  <si>
    <t>8434453028274</t>
  </si>
  <si>
    <t>ARB-14720106</t>
  </si>
  <si>
    <t>Víko kolena LINEAR+  VKL-1B 90° (R100) 200 "SZ"</t>
  </si>
  <si>
    <t>8434453028281</t>
  </si>
  <si>
    <t>ARB-14720108</t>
  </si>
  <si>
    <t>Víko kolena LINEAR+  VKL-1B 90° (R100) 300 "SZ"</t>
  </si>
  <si>
    <t>8434453028298</t>
  </si>
  <si>
    <t>ARB-14720109</t>
  </si>
  <si>
    <t>Víko kolena LINEAR+  VKL-1B 90° (R100) 400 "SZ"</t>
  </si>
  <si>
    <t>8434453028304</t>
  </si>
  <si>
    <t>ARB-14720110</t>
  </si>
  <si>
    <t>Víko kolena LINEAR+  VKL-1B 90° (R100) 500 "SZ"</t>
  </si>
  <si>
    <t>8434453028311</t>
  </si>
  <si>
    <t>ARB-14790103</t>
  </si>
  <si>
    <t>Víko kolena stoupajícího LINEAR+  VKSL-1B 100 "SZ"</t>
  </si>
  <si>
    <t>8434453039126</t>
  </si>
  <si>
    <t>ARB-14790105</t>
  </si>
  <si>
    <t>Víko kolena stoupajícího LINEAR+  VKSL-1B 150 "SZ"</t>
  </si>
  <si>
    <t>8434453039232</t>
  </si>
  <si>
    <t>ARB-14790106</t>
  </si>
  <si>
    <t>Víko kolena stoupajícího LINEAR+  VKSL-1B 200 "SZ"</t>
  </si>
  <si>
    <t>8434453039324</t>
  </si>
  <si>
    <t>ARB-14790108</t>
  </si>
  <si>
    <t>Víko kolena stoupajícího LINEAR+  VKSL-1B 300 "SZ"</t>
  </si>
  <si>
    <t>8434453039430</t>
  </si>
  <si>
    <t>ARB-14790109</t>
  </si>
  <si>
    <t>Víko kolena stoupajícího LINEAR+  VKSL-1B 400 "SZ"</t>
  </si>
  <si>
    <t>8434453039546</t>
  </si>
  <si>
    <t>ARB-14790110</t>
  </si>
  <si>
    <t>Víko kolena stoupajícího LINEAR+  VKSL-1B 500 "SZ"</t>
  </si>
  <si>
    <t>8434453039652</t>
  </si>
  <si>
    <t>ARB-14800103</t>
  </si>
  <si>
    <t>Víko kolena klesajícího LINEAR+  VKKL-1B 100 "SZ"</t>
  </si>
  <si>
    <t>8434453051609</t>
  </si>
  <si>
    <t>ARB-14800105</t>
  </si>
  <si>
    <t>Víko kolena klesajícího LINEAR+  VKKL-1B 150 "SZ"</t>
  </si>
  <si>
    <t>8434453051715</t>
  </si>
  <si>
    <t>ARB-14800106</t>
  </si>
  <si>
    <t>Víko kolena klesajícího LINEAR+  VKKL-1B 200 "SZ"</t>
  </si>
  <si>
    <t>8434453051821</t>
  </si>
  <si>
    <t>ARB-14800108</t>
  </si>
  <si>
    <t>Víko kolena klesajícího LINEAR+  VKKL-1B 300 "SZ"</t>
  </si>
  <si>
    <t>8434453052033</t>
  </si>
  <si>
    <t>ARB-14800109</t>
  </si>
  <si>
    <t>Víko kolena klesajícího LINEAR+  VKKL-1B 400 "SZ"</t>
  </si>
  <si>
    <t>8434453052149</t>
  </si>
  <si>
    <t>ARB-14800110</t>
  </si>
  <si>
    <t>Víko kolena klesajícího LINEAR+  VKKL-1B 500 "SZ"</t>
  </si>
  <si>
    <t>8434453052255</t>
  </si>
  <si>
    <t>ARB-14810103</t>
  </si>
  <si>
    <t>Víko T-kusu LINEAR+  VTL-1B (R100) 100 "SZ"</t>
  </si>
  <si>
    <t>8434453057755</t>
  </si>
  <si>
    <t>ARB-14810105</t>
  </si>
  <si>
    <t>Víko T-kusu LINEAR+  VTL-1B (R100) 150 "SZ"</t>
  </si>
  <si>
    <t>8434453057762</t>
  </si>
  <si>
    <t>ARB-14810106</t>
  </si>
  <si>
    <t>Víko T-kusu LINEAR+  VTL-1B (R100) 200 "SZ"</t>
  </si>
  <si>
    <t>8434453057779</t>
  </si>
  <si>
    <t>ARB-14810108</t>
  </si>
  <si>
    <t>Víko T-kusu LINEAR+  VTL-1B (R100) 300 "SZ"</t>
  </si>
  <si>
    <t>8434453057786</t>
  </si>
  <si>
    <t>ARB-14810109</t>
  </si>
  <si>
    <t>Víko T-kusu LINEAR+  VTL-1B (R100) 400 "SZ"</t>
  </si>
  <si>
    <t>8434453057793</t>
  </si>
  <si>
    <t>ARB-14810110</t>
  </si>
  <si>
    <t>Víko T-kusu LINEAR+  VTL-1B (R100) 500 "SZ"</t>
  </si>
  <si>
    <t>8434453057809</t>
  </si>
  <si>
    <t>ARB-14830103</t>
  </si>
  <si>
    <t>Víko T-kusu LIGHT LINEAR+  VTLL-1B (R100) 100 "SZ"</t>
  </si>
  <si>
    <t>8434453077531</t>
  </si>
  <si>
    <t>ARB-14830105</t>
  </si>
  <si>
    <t>Víko T-kusu LIGHT LINEAR+  VTLL-1B (R100) 150 "SZ"</t>
  </si>
  <si>
    <t>8434453077548</t>
  </si>
  <si>
    <t>ARB-14830106</t>
  </si>
  <si>
    <t>Víko T-kusu LIGHT LINEAR+  VTLL-1B (R100) 200 "SZ"</t>
  </si>
  <si>
    <t>8434453077555</t>
  </si>
  <si>
    <t>ARB-14830108</t>
  </si>
  <si>
    <t>Víko T-kusu LIGHT LINEAR+  VTLL-1B (R100) 300 "SZ"</t>
  </si>
  <si>
    <t>8434453077562</t>
  </si>
  <si>
    <t>ARB-14830109</t>
  </si>
  <si>
    <t>Víko T-kusu LIGHT LINEAR+  VTLL-1B (R100) 400 "SZ"</t>
  </si>
  <si>
    <t>8434453077579</t>
  </si>
  <si>
    <t>ARB-14830110</t>
  </si>
  <si>
    <t>Víko T-kusu LIGHT LINEAR+  VTLL-1B (R100) 500 "SZ"</t>
  </si>
  <si>
    <t>8434453077586</t>
  </si>
  <si>
    <t>ARB-14960101</t>
  </si>
  <si>
    <t>Ochranný obvodový lem LINEAR+  OLL-B</t>
  </si>
  <si>
    <t>8434453005305</t>
  </si>
  <si>
    <t>ARB-14960201</t>
  </si>
  <si>
    <t>Ochranná krytka OK-B</t>
  </si>
  <si>
    <t>8434453003943</t>
  </si>
  <si>
    <t>ARB-12219900</t>
  </si>
  <si>
    <t>6</t>
  </si>
  <si>
    <t>ARB-12110106</t>
  </si>
  <si>
    <t>Žlab LINEAR+  L1B-P 50/50 "ŽZ" - perf.  L = 3.000 mm</t>
  </si>
  <si>
    <t>8434453006234</t>
  </si>
  <si>
    <t>ARB-12111706</t>
  </si>
  <si>
    <t>Žlab LINEAR+  L1B-P 100/60 "ŽZ" - perf.  L = 3.000 mm</t>
  </si>
  <si>
    <t>8434453026423</t>
  </si>
  <si>
    <t>ARB-12111906</t>
  </si>
  <si>
    <t>Žlab LINEAR+  L1B-P 150/60 "ŽZ" - perf.  L = 3.000 mm</t>
  </si>
  <si>
    <t>8434453026430</t>
  </si>
  <si>
    <t>ARB-12112007</t>
  </si>
  <si>
    <t>Žlab LINEAR+  L1B-P 200/60 "ŽZ" - perf.  L = 3.000 mm</t>
  </si>
  <si>
    <t>8434453026447</t>
  </si>
  <si>
    <t>ARB-12112207</t>
  </si>
  <si>
    <t>Žlab LINEAR+  L1B-P 300/60 "ŽZ" - perf.  L = 3.000 mm</t>
  </si>
  <si>
    <t>8434453026454</t>
  </si>
  <si>
    <t>ARB-12112308</t>
  </si>
  <si>
    <t>Žlab LINEAR+  L1B-P 400/60 "ŽZ" - perf.  L = 3.000 mm</t>
  </si>
  <si>
    <t>8434453026461</t>
  </si>
  <si>
    <t>ARB-12112408</t>
  </si>
  <si>
    <t>Žlab LINEAR+  L1B-P 500/60 "ŽZ" - perf.  L = 3.000 mm</t>
  </si>
  <si>
    <t>8434453026478</t>
  </si>
  <si>
    <t>ARB-12114606</t>
  </si>
  <si>
    <t>8434453026560</t>
  </si>
  <si>
    <t>ARB-12114806</t>
  </si>
  <si>
    <t>8434453026577</t>
  </si>
  <si>
    <t>ARB-12114907</t>
  </si>
  <si>
    <t>8434453026584</t>
  </si>
  <si>
    <t>ARB-12115108</t>
  </si>
  <si>
    <t>8434453026591</t>
  </si>
  <si>
    <t>ARB-12115208</t>
  </si>
  <si>
    <t>8434453026607</t>
  </si>
  <si>
    <t>ARB-12115308</t>
  </si>
  <si>
    <t>8434453026614</t>
  </si>
  <si>
    <t>ARB-12120106</t>
  </si>
  <si>
    <t>Žlab LINEAR+  L1B-N 50/50 "ŽZ" - neperf.  L = 3.000 mm</t>
  </si>
  <si>
    <t>8434453006258</t>
  </si>
  <si>
    <t>ARB-12121706</t>
  </si>
  <si>
    <t>Žlab LINEAR+  L1B-N 100/60 "ŽZ" - neperf.  L = 3.000 mm</t>
  </si>
  <si>
    <t>8434453026928</t>
  </si>
  <si>
    <t>ARB-12121906</t>
  </si>
  <si>
    <t>Žlab LINEAR+  L1B-N 150/60 "ŽZ" - neperf.  L = 3.000 mm</t>
  </si>
  <si>
    <t>8434453026935</t>
  </si>
  <si>
    <t>ARB-12122007</t>
  </si>
  <si>
    <t>Žlab LINEAR+  L1B-N 200/60 "ŽZ" - neperf.  L = 3.000 mm</t>
  </si>
  <si>
    <t>8434453026942</t>
  </si>
  <si>
    <t>ARB-12122207</t>
  </si>
  <si>
    <t>Žlab LINEAR+  L1B-N 300/60 "ŽZ" - neperf.  L = 3.000 mm</t>
  </si>
  <si>
    <t>8434453026959</t>
  </si>
  <si>
    <t>ARB-12122308</t>
  </si>
  <si>
    <t>Žlab LINEAR+  L1B-N 400/60 "ŽZ" - neperf.  L = 3.000 mm</t>
  </si>
  <si>
    <t>8434453026966</t>
  </si>
  <si>
    <t>ARB-12122408</t>
  </si>
  <si>
    <t>Žlab LINEAR+  L1B-N 500/60 "ŽZ" - neperf.  L = 3.000 mm</t>
  </si>
  <si>
    <t>8434453026973</t>
  </si>
  <si>
    <t>ARB-12124606</t>
  </si>
  <si>
    <t>Žlab LINEAR+  L1B-N 100/100 "ŽZ" - neperf.  L = 3.000 mm</t>
  </si>
  <si>
    <t>8434453027062</t>
  </si>
  <si>
    <t>ARB-12124806</t>
  </si>
  <si>
    <t>Žlab LINEAR+  L1B-N 150/100 "ŽZ" - neperf.  L = 3.000 mm</t>
  </si>
  <si>
    <t>8434453027079</t>
  </si>
  <si>
    <t>ARB-12124907</t>
  </si>
  <si>
    <t>Žlab LINEAR+  L1B-N 200/100 "ŽZ" - neperf.  L = 3.000 mm</t>
  </si>
  <si>
    <t>8434453027086</t>
  </si>
  <si>
    <t>ARB-12125108</t>
  </si>
  <si>
    <t>Žlab LINEAR+  L1B-N 300/100 "ŽZ" - neperf.  L = 3.000 mm</t>
  </si>
  <si>
    <t>8434453027093</t>
  </si>
  <si>
    <t>ARB-12125208</t>
  </si>
  <si>
    <t>8434453027109</t>
  </si>
  <si>
    <t>ARB-12125308</t>
  </si>
  <si>
    <t>8434453027116</t>
  </si>
  <si>
    <t>ARB-12211005</t>
  </si>
  <si>
    <t>Spojka žlabu LINEAR+  SL-1B 50 "ŽZ"</t>
  </si>
  <si>
    <t>8434453059124</t>
  </si>
  <si>
    <t>ARB-12211006</t>
  </si>
  <si>
    <t>Spojka žlabu LINEAR+  SL-1B 60 "ŽZ"</t>
  </si>
  <si>
    <t>8434453059094</t>
  </si>
  <si>
    <t>ARB-12211010</t>
  </si>
  <si>
    <t>Spojka žlabu LINEAR+  SL-1B 100 "ŽZ"</t>
  </si>
  <si>
    <t>8434453059117</t>
  </si>
  <si>
    <t>ARB-12211106</t>
  </si>
  <si>
    <t>Spojka kloubová žlabu LINEAR+  SKL-1B 60 "ŽZ"</t>
  </si>
  <si>
    <t>8434453065361</t>
  </si>
  <si>
    <t>ARB-12211110</t>
  </si>
  <si>
    <t>Spojka kloubová žlabu LINEAR+  SKL-1B 100 "ŽZ"</t>
  </si>
  <si>
    <t>8434453069314</t>
  </si>
  <si>
    <t>ARB-12211306</t>
  </si>
  <si>
    <t>Spojka tvarovací žlabu LINEAR+  STL-1B 60 "ŽZ"</t>
  </si>
  <si>
    <t>8434453065378</t>
  </si>
  <si>
    <t>ARB-12211310</t>
  </si>
  <si>
    <t>Spojka tvarovací žlabu LINEAR+  STL-1B 100 "ŽZ"</t>
  </si>
  <si>
    <t>8434453074219</t>
  </si>
  <si>
    <t>ARB-12212006</t>
  </si>
  <si>
    <t>Spojka univerzální žlabu LINEAR+  SUL-1B 60 "ŽZ"</t>
  </si>
  <si>
    <t>ARB-12212010</t>
  </si>
  <si>
    <t>Spojka univerzální žlabu LINEAR+  SUL-1B 100 "ŽZ"</t>
  </si>
  <si>
    <t>ARB-12220201</t>
  </si>
  <si>
    <t>Koleno žlabu LINEAR+  KL-1B 90° 50/50 "ŽZ"</t>
  </si>
  <si>
    <t>8434453072543</t>
  </si>
  <si>
    <t>ARB-12220217</t>
  </si>
  <si>
    <t>Koleno žlabu LINEAR+  KL-1B 90° (R100) 100/60 "ŽZ"</t>
  </si>
  <si>
    <t>8434453027567</t>
  </si>
  <si>
    <t>ARB-12220219</t>
  </si>
  <si>
    <t>Koleno žlabu LINEAR+  KL-1B 90° (R100) 150/60 "ŽZ"</t>
  </si>
  <si>
    <t>8434453027574</t>
  </si>
  <si>
    <t>ARB-12220220</t>
  </si>
  <si>
    <t>Koleno žlabu LINEAR+  KL-1B 90° (R100) 200/60 "ŽZ"</t>
  </si>
  <si>
    <t>8434453027581</t>
  </si>
  <si>
    <t>ARB-12220222</t>
  </si>
  <si>
    <t>Koleno žlabu LINEAR+  KL-1B 90° (R100) 300/60 "ŽZ"</t>
  </si>
  <si>
    <t>8434453027598</t>
  </si>
  <si>
    <t>ARB-12220223</t>
  </si>
  <si>
    <t>Koleno žlabu LINEAR+  KL-1B 90° (R100) 400/60 "ŽZ"</t>
  </si>
  <si>
    <t>8434453027604</t>
  </si>
  <si>
    <t>ARB-12220224</t>
  </si>
  <si>
    <t>Koleno žlabu LINEAR+  KL-1B 90° (R100) 500/60 "ŽZ"</t>
  </si>
  <si>
    <t>8434453027611</t>
  </si>
  <si>
    <t>ARB-12220246</t>
  </si>
  <si>
    <t>Koleno žlabu LINEAR+  KL-1B 90° (R100) 100/100 "ŽZ"</t>
  </si>
  <si>
    <t>8434453027703</t>
  </si>
  <si>
    <t>ARB-12220248</t>
  </si>
  <si>
    <t>Koleno žlabu LINEAR+  KL-1B 90° (R100) 150/100 "ŽZ"</t>
  </si>
  <si>
    <t>8434453027710</t>
  </si>
  <si>
    <t>ARB-12220249</t>
  </si>
  <si>
    <t>Koleno žlabu LINEAR+  KL-1B 90° (R100) 200/100 "ŽZ"</t>
  </si>
  <si>
    <t>8434453027727</t>
  </si>
  <si>
    <t>ARB-12220251</t>
  </si>
  <si>
    <t>Koleno žlabu LINEAR+  KL-1B 90° (R100) 300/100 "ŽZ"</t>
  </si>
  <si>
    <t>8434453027734</t>
  </si>
  <si>
    <t>ARB-12220252</t>
  </si>
  <si>
    <t>Koleno žlabu LINEAR+  KL-1B 90° (R100) 400/100 "ŽZ"</t>
  </si>
  <si>
    <t>8434453027741</t>
  </si>
  <si>
    <t>ARB-12220253</t>
  </si>
  <si>
    <t>Koleno žlabu LINEAR+  KL-1B 90° (R100) 500/100 "ŽZ"</t>
  </si>
  <si>
    <t>8434453027758</t>
  </si>
  <si>
    <t>ARB-12290101</t>
  </si>
  <si>
    <t>Koleno stoupající žlabu LINEAR+  KSL-1B 50/50 "ŽZ"</t>
  </si>
  <si>
    <t>8434453072567</t>
  </si>
  <si>
    <t>ARB-12290117</t>
  </si>
  <si>
    <t>Koleno stoupající žlabu LINEAR+  KSL-1B 100/60 "ŽZ"</t>
  </si>
  <si>
    <t>8434453033575</t>
  </si>
  <si>
    <t>ARB-12290119</t>
  </si>
  <si>
    <t>Koleno stoupající žlabu LINEAR+  KSL-1B 150/60 "ŽZ"</t>
  </si>
  <si>
    <t>8434453033681</t>
  </si>
  <si>
    <t>ARB-12290120</t>
  </si>
  <si>
    <t>Koleno stoupající žlabu LINEAR+  KSL-1B 200/60 "ŽZ"</t>
  </si>
  <si>
    <t>8434453033797</t>
  </si>
  <si>
    <t>ARB-12290122</t>
  </si>
  <si>
    <t>Koleno stoupající žlabu LINEAR+  KSL-1B 300/60 "ŽZ"</t>
  </si>
  <si>
    <t>8434453034008</t>
  </si>
  <si>
    <t>ARB-12290123</t>
  </si>
  <si>
    <t>Koleno stoupající žlabu LINEAR+  KSL-1B 400/60 "ŽZ"</t>
  </si>
  <si>
    <t>8434453034114</t>
  </si>
  <si>
    <t>ARB-12290124</t>
  </si>
  <si>
    <t>Koleno stoupající žlabu LINEAR+  KSL-1B 500/60 "ŽZ"</t>
  </si>
  <si>
    <t>8434453034213</t>
  </si>
  <si>
    <t>ARB-12290146</t>
  </si>
  <si>
    <t>Koleno stoupající žlabu LINEAR+  KSL-1B 100/100 "ŽZ"</t>
  </si>
  <si>
    <t>8434453035302</t>
  </si>
  <si>
    <t>ARB-12290148</t>
  </si>
  <si>
    <t>Koleno stoupající žlabu LINEAR+  KSL-1B 150/100 "ŽZ"</t>
  </si>
  <si>
    <t>8434453035418</t>
  </si>
  <si>
    <t>ARB-12290149</t>
  </si>
  <si>
    <t>Koleno stoupající žlabu LINEAR+  KSL-1B 200/100 "ŽZ"</t>
  </si>
  <si>
    <t>8434453035500</t>
  </si>
  <si>
    <t>ARB-12290151</t>
  </si>
  <si>
    <t>Koleno stoupající žlabu LINEAR+  KSL-1B 300/100 "ŽZ"</t>
  </si>
  <si>
    <t>8434453035586</t>
  </si>
  <si>
    <t>ARB-12290152</t>
  </si>
  <si>
    <t>Koleno stoupající žlabu LINEAR+  KSL-1B 400/100 "ŽZ"</t>
  </si>
  <si>
    <t>8434453035692</t>
  </si>
  <si>
    <t>ARB-12290153</t>
  </si>
  <si>
    <t>Koleno stoupající žlabu LINEAR+  KSL-1B 500/100 "ŽZ"</t>
  </si>
  <si>
    <t>8434453035807</t>
  </si>
  <si>
    <t>ARB-12300101</t>
  </si>
  <si>
    <t>Koleno klesající žlabu LINEAR+  KKL-1B 50/50 "ŽZ"</t>
  </si>
  <si>
    <t>8434453072550</t>
  </si>
  <si>
    <t>ARB-12300117</t>
  </si>
  <si>
    <t>Koleno klesající žlabu LINEAR+  KKL-1B 100/60 "ŽZ"</t>
  </si>
  <si>
    <t>8434453045028</t>
  </si>
  <si>
    <t>ARB-12300119</t>
  </si>
  <si>
    <t>Koleno klesající žlabu LINEAR+  KKL-1B 150/60 "ŽZ"</t>
  </si>
  <si>
    <t>8434453045134</t>
  </si>
  <si>
    <t>ARB-12300120</t>
  </si>
  <si>
    <t>Koleno klesající žlabu LINEAR+  KKL-1B 200/60 "ŽZ"</t>
  </si>
  <si>
    <t>8434453045172</t>
  </si>
  <si>
    <t>ARB-12300122</t>
  </si>
  <si>
    <t>Koleno klesající žlabu LINEAR+  KKL-1B 300/60 "ŽZ"</t>
  </si>
  <si>
    <t>8434453045370</t>
  </si>
  <si>
    <t>ARB-12300123</t>
  </si>
  <si>
    <t>Koleno klesající žlabu LINEAR+  KKL-1B 400/60 "ŽZ"</t>
  </si>
  <si>
    <t>8434453045424</t>
  </si>
  <si>
    <t>ARB-12300124</t>
  </si>
  <si>
    <t>Koleno klesající žlabu LINEAR+  KKL-1B 500/60 "ŽZ"</t>
  </si>
  <si>
    <t>8434453045530</t>
  </si>
  <si>
    <t>ARB-12300146</t>
  </si>
  <si>
    <t>Koleno klesající žlabu LINEAR+  KKL-1B 100/100 "ŽZ"</t>
  </si>
  <si>
    <t>8434453046346</t>
  </si>
  <si>
    <t>ARB-12300148</t>
  </si>
  <si>
    <t>Koleno klesající žlabu LINEAR+  KKL-1B 150/100 "ŽZ"</t>
  </si>
  <si>
    <t>8434453046445</t>
  </si>
  <si>
    <t>ARB-12300149</t>
  </si>
  <si>
    <t>Koleno klesající žlabu LINEAR+  KKL-1B 200/100 "ŽZ"</t>
  </si>
  <si>
    <t>8434453046490</t>
  </si>
  <si>
    <t>ARB-12300151</t>
  </si>
  <si>
    <t>Koleno klesající žlabu LINEAR+  KKL-1B 300/100 "ŽZ"</t>
  </si>
  <si>
    <t>8434453046650</t>
  </si>
  <si>
    <t>ARB-12300152</t>
  </si>
  <si>
    <t>Koleno klesající žlabu LINEAR+  KKL-1B 400/100 "ŽZ"</t>
  </si>
  <si>
    <t>8434453046742</t>
  </si>
  <si>
    <t>ARB-12300153</t>
  </si>
  <si>
    <t>Koleno klesající žlabu LINEAR+  KKL-1B 500/100 "ŽZ"</t>
  </si>
  <si>
    <t>8434453046858</t>
  </si>
  <si>
    <t>ARB-12310217</t>
  </si>
  <si>
    <t>T-kus žlabu LINEAR+  TL-1B (R100) 100/60 "ŽZ"</t>
  </si>
  <si>
    <t>8434453057540</t>
  </si>
  <si>
    <t>ARB-12310219</t>
  </si>
  <si>
    <t>T-kus žlabu LINEAR+  TL-1B (R100) 150/60 "ŽZ"</t>
  </si>
  <si>
    <t>8434453057557</t>
  </si>
  <si>
    <t>ARB-12310220</t>
  </si>
  <si>
    <t>T-kus žlabu LINEAR+  TL-1B (R100) 200/60 "ŽZ"</t>
  </si>
  <si>
    <t>8434453057564</t>
  </si>
  <si>
    <t>ARB-12310222</t>
  </si>
  <si>
    <t>T-kus žlabu LINEAR+  TL-1B (R100) 300/60 "ŽZ"</t>
  </si>
  <si>
    <t>8434453057571</t>
  </si>
  <si>
    <t>ARB-12310223</t>
  </si>
  <si>
    <t>T-kus žlabu LINEAR+  TL-1B (R100) 400/60 "ŽZ"</t>
  </si>
  <si>
    <t>8434453057588</t>
  </si>
  <si>
    <t>ARB-12310224</t>
  </si>
  <si>
    <t>T-kus žlabu LINEAR+  TL-1B (R100) 500/60 "ŽZ"</t>
  </si>
  <si>
    <t>8434453057595</t>
  </si>
  <si>
    <t>ARB-12310246</t>
  </si>
  <si>
    <t>T-kus žlabu LINEAR+  TL-1B (R100) 100/100 "ŽZ"</t>
  </si>
  <si>
    <t>8434453057687</t>
  </si>
  <si>
    <t>ARB-12310248</t>
  </si>
  <si>
    <t>T-kus žlabu LINEAR+  TL-1B (R100) 150/100 "ŽZ"</t>
  </si>
  <si>
    <t>8434453057694</t>
  </si>
  <si>
    <t>ARB-12310249</t>
  </si>
  <si>
    <t>T-kus žlabu LINEAR+  TL-1B (R100) 200/100 "ŽZ"</t>
  </si>
  <si>
    <t>8434453057700</t>
  </si>
  <si>
    <t>ARB-12310251</t>
  </si>
  <si>
    <t>T-kus žlabu LINEAR+  TL-1B (R100) 300/100 "ŽZ"</t>
  </si>
  <si>
    <t>8434453057717</t>
  </si>
  <si>
    <t>ARB-12310252</t>
  </si>
  <si>
    <t>T-kus žlabu LINEAR+  TL-1B (R100) 400/100 "ŽZ"</t>
  </si>
  <si>
    <t>8434453057724</t>
  </si>
  <si>
    <t>ARB-12310253</t>
  </si>
  <si>
    <t>T-kus žlabu LINEAR+  TL-1B (R100) 500/100 "ŽZ"</t>
  </si>
  <si>
    <t>8434453057731</t>
  </si>
  <si>
    <t>ARB-12330603</t>
  </si>
  <si>
    <t>T-kus LIGHT žlabu LINEAR+  TLL-1B (R100) 100/60 "ŽZ"</t>
  </si>
  <si>
    <t>8434453058820</t>
  </si>
  <si>
    <t>ARB-12330605</t>
  </si>
  <si>
    <t>T-kus LIGHT žlabu LINEAR+  TLL-1B (R100) 150/60 "ŽZ"</t>
  </si>
  <si>
    <t>8434453058837</t>
  </si>
  <si>
    <t>ARB-12330606</t>
  </si>
  <si>
    <t>T-kus LIGHT žlabu LINEAR+  TLL-1B (R100) 200/60 "ŽZ"</t>
  </si>
  <si>
    <t>8434453058844</t>
  </si>
  <si>
    <t>ARB-12330608</t>
  </si>
  <si>
    <t>T-kus LIGHT žlabu LINEAR+  TLL-1B (R100) 300/60 "ŽZ"</t>
  </si>
  <si>
    <t>8434453058851</t>
  </si>
  <si>
    <t>ARB-12330609</t>
  </si>
  <si>
    <t>T-kus LIGHT žlabu LINEAR+  TLL-1B (R100) 400/60 "ŽZ"</t>
  </si>
  <si>
    <t>8434453058868</t>
  </si>
  <si>
    <t>ARB-12330610</t>
  </si>
  <si>
    <t>T-kus LIGHT žlabu LINEAR+  TLL-1B (R100) 500/60 "ŽZ"</t>
  </si>
  <si>
    <t>8434453058875</t>
  </si>
  <si>
    <t>ARB-12331001</t>
  </si>
  <si>
    <t>T-kus LIGHT žlabu LINEAR+  TLL-1B (R100) 100/100 "ŽZ"</t>
  </si>
  <si>
    <t>8434453058967</t>
  </si>
  <si>
    <t>ARB-12331003</t>
  </si>
  <si>
    <t>T-kus LIGHT žlabu LINEAR+  TLL-1B (R100) 150/100 "ŽZ"</t>
  </si>
  <si>
    <t>8434453058974</t>
  </si>
  <si>
    <t>ARB-12331004</t>
  </si>
  <si>
    <t>T-kus LIGHT žlabu LINEAR+  TLL-1B (R100) 200/100 "ŽZ"</t>
  </si>
  <si>
    <t>8434453058981</t>
  </si>
  <si>
    <t>ARB-12331006</t>
  </si>
  <si>
    <t>T-kus LIGHT žlabu LINEAR+  TLL-1B (R100) 300/100 "ŽZ"</t>
  </si>
  <si>
    <t>8434453058998</t>
  </si>
  <si>
    <t>ARB-12331007</t>
  </si>
  <si>
    <t>T-kus LIGHT žlabu LINEAR+  TLL-1B (R100) 400/100 "ŽZ"</t>
  </si>
  <si>
    <t>8434453059001</t>
  </si>
  <si>
    <t>ARB-12331008</t>
  </si>
  <si>
    <t>T-kus LIGHT žlabu LINEAR+  TLL-1B (R100) 500/100 "ŽZ"</t>
  </si>
  <si>
    <t>8434453059018</t>
  </si>
  <si>
    <t>ARB-12475050</t>
  </si>
  <si>
    <t>Redukční/koncový díl žlabu LINEAR+  RL-1B 50x50 "ŽZ"</t>
  </si>
  <si>
    <t>8434453056505</t>
  </si>
  <si>
    <t>ARB-12476050</t>
  </si>
  <si>
    <t>Redukční/koncový díl žlabu LINEAR+  RL-1B 50x60 "ŽZ"</t>
  </si>
  <si>
    <t>8434453068782</t>
  </si>
  <si>
    <t>ARB-12476100</t>
  </si>
  <si>
    <t>Redukční/koncový díl žlabu LINEAR+  RL-1B 100x60 "ŽZ"</t>
  </si>
  <si>
    <t>8434453068829</t>
  </si>
  <si>
    <t>ARB-12479050</t>
  </si>
  <si>
    <t>Redukční/koncový díl žlabu LINEAR+  RL-1B 50x100 "ŽZ"</t>
  </si>
  <si>
    <t>8434453068805</t>
  </si>
  <si>
    <t>ARB-12479100</t>
  </si>
  <si>
    <t>Redukční/koncový díl žlabu LINEAR+  RL-1B 100x100 "ŽZ"</t>
  </si>
  <si>
    <t>8434453068843</t>
  </si>
  <si>
    <t>ARB-12510133</t>
  </si>
  <si>
    <t>Držák středový žlabu LINEAR+  DSL-1B 100 "ŽZ"</t>
  </si>
  <si>
    <t>ARB-12510135</t>
  </si>
  <si>
    <t>Držák středový žlabu LINEAR+  DSL-1B 150 "ŽZ"</t>
  </si>
  <si>
    <t>ARB-12510136</t>
  </si>
  <si>
    <t>Držák středový žlabu LINEAR+  DSL-1B 200 "ŽZ"</t>
  </si>
  <si>
    <t>ARB-12510173</t>
  </si>
  <si>
    <t>Držák nástěnný stupačkový LINEAR+  DNL-B 100 "ŽZ"</t>
  </si>
  <si>
    <t>8434453009327</t>
  </si>
  <si>
    <t>ARB-12510176</t>
  </si>
  <si>
    <t>Držák nástěnný stupačkový LINEAR+  DNL-B 200 "ŽZ"</t>
  </si>
  <si>
    <t>8434453009549</t>
  </si>
  <si>
    <t>ARB-12510178</t>
  </si>
  <si>
    <t>Držák nástěnný stupačkový LINEAR+  DNL-B 300 "ŽZ"</t>
  </si>
  <si>
    <t>8434453009655</t>
  </si>
  <si>
    <t>ARB-12520103</t>
  </si>
  <si>
    <t>Nosník STANDARD NS-B 100 "ŽZ"</t>
  </si>
  <si>
    <t>8434453004483</t>
  </si>
  <si>
    <t>ARB-12520105</t>
  </si>
  <si>
    <t>Nosník STANDARD NS-B 150 "ŽZ"</t>
  </si>
  <si>
    <t>8434453004490</t>
  </si>
  <si>
    <t>ARB-12520106</t>
  </si>
  <si>
    <t>Nosník STANDARD NS-B 200 "ŽZ"</t>
  </si>
  <si>
    <t>8434453004506</t>
  </si>
  <si>
    <t>ARB-12520108</t>
  </si>
  <si>
    <t>Nosník STANDARD NS-B 300 "ŽZ"</t>
  </si>
  <si>
    <t>8434453004759</t>
  </si>
  <si>
    <t>ARB-12520109</t>
  </si>
  <si>
    <t>Nosník STANDARD NS-B 400 "ŽZ"</t>
  </si>
  <si>
    <t>8434453004841</t>
  </si>
  <si>
    <t>ARB-12520110</t>
  </si>
  <si>
    <t>Nosník STANDARD NS-B 500 "ŽZ"</t>
  </si>
  <si>
    <t>8434453004919</t>
  </si>
  <si>
    <t>ARB-12520111</t>
  </si>
  <si>
    <t>Nosník STANDARD NS-B 600 "ŽZ"</t>
  </si>
  <si>
    <t>8434453004926</t>
  </si>
  <si>
    <t>ARB-12520174</t>
  </si>
  <si>
    <t>Držák nosníku úhlový DNU-B 400 "ŽZ"</t>
  </si>
  <si>
    <t>8434453074257</t>
  </si>
  <si>
    <t>ARB-12520176</t>
  </si>
  <si>
    <t>Držák nosníku úhlový DNU-B 600 "ŽZ"</t>
  </si>
  <si>
    <t>8434453068058</t>
  </si>
  <si>
    <t>ARB-12520306</t>
  </si>
  <si>
    <t>Nosník-C žlabu LINEAR+  NCL-B 100 "ŽZ"</t>
  </si>
  <si>
    <t>8434453074523</t>
  </si>
  <si>
    <t>ARB-12520307</t>
  </si>
  <si>
    <t>Nosník-C žlabu LINEAR+  NCL-B 150 "ŽZ"</t>
  </si>
  <si>
    <t>8434453074530</t>
  </si>
  <si>
    <t>ARB-12520308</t>
  </si>
  <si>
    <t>Nosník-C žlabu LINEAR+  NCL-B 200 "ŽZ"</t>
  </si>
  <si>
    <t>8434453074547</t>
  </si>
  <si>
    <t>ARB-12520309</t>
  </si>
  <si>
    <t>Nosník-C žlabu LINEAR+  NCL-B 300 "ŽZ"</t>
  </si>
  <si>
    <t>8434453074554</t>
  </si>
  <si>
    <t>ARB-12520390</t>
  </si>
  <si>
    <t>Rozpěrka C-nosníku LINEAR+  RCL-B "ŽZ"</t>
  </si>
  <si>
    <t>8434453068928</t>
  </si>
  <si>
    <t>ARB-12530103</t>
  </si>
  <si>
    <t>Podpěra žlabu LINEAR+  PL-B 100 "ŽZ"</t>
  </si>
  <si>
    <t>8434453068638</t>
  </si>
  <si>
    <t>ARB-12530105</t>
  </si>
  <si>
    <t>Podpěra žlabu LINEAR+  PL-B 150 "ŽZ"</t>
  </si>
  <si>
    <t>8434453012280</t>
  </si>
  <si>
    <t>ARB-12530106</t>
  </si>
  <si>
    <t>Podpěra žlabu LINEAR+  PL-B 200 "ŽZ"</t>
  </si>
  <si>
    <t>8434453012396</t>
  </si>
  <si>
    <t>ARB-12530108</t>
  </si>
  <si>
    <t>Podpěra žlabu LINEAR+  PL-B 300 "ŽZ"</t>
  </si>
  <si>
    <t>8434453012600</t>
  </si>
  <si>
    <t>ARB-12530109</t>
  </si>
  <si>
    <t>Podpěra žlabu LINEAR+  PL-B 400 "ŽZ"</t>
  </si>
  <si>
    <t>8434453067679</t>
  </si>
  <si>
    <t>ARB-12530110</t>
  </si>
  <si>
    <t>Podpěra žlabu LINEAR+  PL-B 500 "ŽZ"</t>
  </si>
  <si>
    <t>8434453012716</t>
  </si>
  <si>
    <t>ARB-12710106</t>
  </si>
  <si>
    <t>Víko žlabu LINEAR+  VL-1B 50 "ŽZ" L = 3.000 mm</t>
  </si>
  <si>
    <t>8434453007149</t>
  </si>
  <si>
    <t>ARB-12710306</t>
  </si>
  <si>
    <t>Víko žlabu LINEAR+  VL-1B 100 "ŽZ" L = 3.000 mm</t>
  </si>
  <si>
    <t>8434453027208</t>
  </si>
  <si>
    <t>ARB-12710506</t>
  </si>
  <si>
    <t>Víko žlabu LINEAR+  VL-1B 150 "ŽZ" L = 3.000 mm</t>
  </si>
  <si>
    <t>8434453027215</t>
  </si>
  <si>
    <t>ARB-12710606</t>
  </si>
  <si>
    <t>Víko žlabu LINEAR+  VL-1B 200 "ŽZ" L = 3.000 mm</t>
  </si>
  <si>
    <t>8434453027222</t>
  </si>
  <si>
    <t>ARB-12710807</t>
  </si>
  <si>
    <t>Víko žlabu LINEAR+  VL-1B 300 "ŽZ" L = 3.000 mm</t>
  </si>
  <si>
    <t>8434453027239</t>
  </si>
  <si>
    <t>ARB-12710907</t>
  </si>
  <si>
    <t>Víko žlabu LINEAR+  VL-1B 400 "ŽZ" L = 2.000 mm</t>
  </si>
  <si>
    <t>8434453027246</t>
  </si>
  <si>
    <t>ARB-12711008</t>
  </si>
  <si>
    <t>Víko žlabu LINEAR+  VL-1B 500 "ŽZ" L = 2.000 mm</t>
  </si>
  <si>
    <t>8434453027253</t>
  </si>
  <si>
    <t>ARB-12713007</t>
  </si>
  <si>
    <t>Kabelová přepážka LINEAR+  KPL-B 35 "ŽZ" L = 3.000 mm</t>
  </si>
  <si>
    <t>8434453061974</t>
  </si>
  <si>
    <t>ARB-12713207</t>
  </si>
  <si>
    <t>Kabelová přepážka LINEAR+  KPL-B 60 "ŽZ" L = 3.000 mm</t>
  </si>
  <si>
    <t>8434453061981</t>
  </si>
  <si>
    <t>ARB-12713407</t>
  </si>
  <si>
    <t>Kabelová přepážka LINEAR+  KPL-B 100 "ŽZ" L = 3.000 mm</t>
  </si>
  <si>
    <t>8434453062001</t>
  </si>
  <si>
    <t>ARB-12720103</t>
  </si>
  <si>
    <t>Víko kolena LINEAR+  VKL-1B 90° (R100) 100 "ŽZ"</t>
  </si>
  <si>
    <t>8434453028472</t>
  </si>
  <si>
    <t>ARB-12720105</t>
  </si>
  <si>
    <t>Víko kolena LINEAR+  VKL-1B 90° (R100) 150 "ŽZ"</t>
  </si>
  <si>
    <t>8434453028564</t>
  </si>
  <si>
    <t>ARB-12720106</t>
  </si>
  <si>
    <t>Víko kolena LINEAR+  VKL-1B 90° (R100) 200 "ŽZ"</t>
  </si>
  <si>
    <t>8434453028656</t>
  </si>
  <si>
    <t>ARB-12720108</t>
  </si>
  <si>
    <t>Víko kolena LINEAR+  VKL-1B 90° (R100) 300 "ŽZ"</t>
  </si>
  <si>
    <t>8434453028748</t>
  </si>
  <si>
    <t>ARB-12720109</t>
  </si>
  <si>
    <t>Víko kolena LINEAR+  VKL-1B 90° (R100) 400 "ŽZ"</t>
  </si>
  <si>
    <t>8434453028830</t>
  </si>
  <si>
    <t>ARB-12720110</t>
  </si>
  <si>
    <t>Víko kolena LINEAR+  VKL-1B 90° (R100) 500 "ŽZ"</t>
  </si>
  <si>
    <t>8434453028908</t>
  </si>
  <si>
    <t>ARB-12790103</t>
  </si>
  <si>
    <t>Víko kolena stoupajícího LINEAR+  VKSL-1B 100 "ŽZ"</t>
  </si>
  <si>
    <t>8434453039867</t>
  </si>
  <si>
    <t>ARB-12790105</t>
  </si>
  <si>
    <t>Víko kolena stoupajícího LINEAR+  VKSL-1B 150 "ŽZ"</t>
  </si>
  <si>
    <t>8434453039973</t>
  </si>
  <si>
    <t>ARB-12790106</t>
  </si>
  <si>
    <t>Víko kolena stoupajícího LINEAR+  VKSL-1B 200 "ŽZ"</t>
  </si>
  <si>
    <t>8434453040085</t>
  </si>
  <si>
    <t>ARB-12790108</t>
  </si>
  <si>
    <t>Víko kolena stoupajícího LINEAR+  VKSL-1B 300 "ŽZ"</t>
  </si>
  <si>
    <t>8434453040191</t>
  </si>
  <si>
    <t>ARB-12790109</t>
  </si>
  <si>
    <t>Víko kolena stoupajícího LINEAR+  VKSL-1B 400 "ŽZ"</t>
  </si>
  <si>
    <t>8434453040306</t>
  </si>
  <si>
    <t>ARB-12790110</t>
  </si>
  <si>
    <t>Víko kolena stoupajícího LINEAR+  VKSL-1B 500 "ŽZ"</t>
  </si>
  <si>
    <t>8434453040412</t>
  </si>
  <si>
    <t>ARB-12800103</t>
  </si>
  <si>
    <t>Víko kolena klesajícího LINEAR+  VKKL-1B 100 "ŽZ"</t>
  </si>
  <si>
    <t>8434453054952</t>
  </si>
  <si>
    <t>ARB-12800105</t>
  </si>
  <si>
    <t>Víko kolena klesajícího LINEAR+  VKKL-1B 150 "ŽZ"</t>
  </si>
  <si>
    <t>8434453055065</t>
  </si>
  <si>
    <t>ARB-12800106</t>
  </si>
  <si>
    <t>Víko kolena klesajícího LINEAR+  VKKL-1B 200 "ŽZ"</t>
  </si>
  <si>
    <t>8434453055171</t>
  </si>
  <si>
    <t>ARB-12800108</t>
  </si>
  <si>
    <t>Víko kolena klesajícího LINEAR+  VKKL-1B 300 "ŽZ"</t>
  </si>
  <si>
    <t>8434453055386</t>
  </si>
  <si>
    <t>ARB-12800109</t>
  </si>
  <si>
    <t>Víko kolena klesajícího LINEAR+  VKKL-1B 400 "ŽZ"</t>
  </si>
  <si>
    <t>8434453055492</t>
  </si>
  <si>
    <t>ARB-12800110</t>
  </si>
  <si>
    <t>Víko kolena klesajícího LINEAR+  VKKL-1B 500 "ŽZ"</t>
  </si>
  <si>
    <t>8434453055607</t>
  </si>
  <si>
    <t>ARB-12810103</t>
  </si>
  <si>
    <t>Víko T-kusu LINEAR+  VTL-1B (R100) 100 "ŽZ"</t>
  </si>
  <si>
    <t>8434453057823</t>
  </si>
  <si>
    <t>ARB-12810105</t>
  </si>
  <si>
    <t>Víko T-kusu LINEAR+  VTL-1B (R100) 150 "ŽZ"</t>
  </si>
  <si>
    <t>8434453057830</t>
  </si>
  <si>
    <t>ARB-12810106</t>
  </si>
  <si>
    <t>Víko T-kusu LINEAR+  VTL-1B (R100) 200 "ŽZ"</t>
  </si>
  <si>
    <t>8434453057847</t>
  </si>
  <si>
    <t>ARB-12810108</t>
  </si>
  <si>
    <t>Víko T-kusu LINEAR+  VTL-1B (R100) 300 "ŽZ"</t>
  </si>
  <si>
    <t>8434453057854</t>
  </si>
  <si>
    <t>ARB-12810109</t>
  </si>
  <si>
    <t>Víko T-kusu LINEAR+  VTL-1B (R100) 400 "ŽZ"</t>
  </si>
  <si>
    <t>8434453057861</t>
  </si>
  <si>
    <t>ARB-12810110</t>
  </si>
  <si>
    <t>Víko T-kusu LINEAR+  VTL-1B (R100) 500 "ŽZ"</t>
  </si>
  <si>
    <t>8434453057878</t>
  </si>
  <si>
    <t>ARB-12830103</t>
  </si>
  <si>
    <t>Víko T-kusu LIGHT LINEAR+  VTLL-1B (R100) 100 "ŽZ"</t>
  </si>
  <si>
    <t>8434453077609</t>
  </si>
  <si>
    <t>ARB-12830105</t>
  </si>
  <si>
    <t>Víko T-kusu LIGHT LINEAR+  VTLL-1B (R100) 150 "ŽZ"</t>
  </si>
  <si>
    <t>8434453077616</t>
  </si>
  <si>
    <t>ARB-12830106</t>
  </si>
  <si>
    <t>Víko T-kusu LIGHT LINEAR+  VTLL-1B (R100) 200 "ŽZ"</t>
  </si>
  <si>
    <t>8434453077623</t>
  </si>
  <si>
    <t>ARB-12830108</t>
  </si>
  <si>
    <t>Víko T-kusu LIGHT LINEAR+  VTLL-1B (R100) 300 "ŽZ"</t>
  </si>
  <si>
    <t>8434453077630</t>
  </si>
  <si>
    <t>ARB-12830109</t>
  </si>
  <si>
    <t>Víko T-kusu LIGHT LINEAR+  VTLL-1B (R100) 400 "ŽZ"</t>
  </si>
  <si>
    <t>8434453077647</t>
  </si>
  <si>
    <t>ARB-12830110</t>
  </si>
  <si>
    <t>Víko T-kusu LIGHT LINEAR+  VTLL-1B (R100) 500 "ŽZ"</t>
  </si>
  <si>
    <t>8434453077654</t>
  </si>
  <si>
    <t>ARB-13212103</t>
  </si>
  <si>
    <t>Spojka víka žlabu LINEAR+  SVL-1B 35 "A2"</t>
  </si>
  <si>
    <t>8434453073281</t>
  </si>
  <si>
    <t>5</t>
  </si>
  <si>
    <t>ARB-13212106</t>
  </si>
  <si>
    <t>Spojka víka žlabu LINEAR+  SVL-1B 60 "A2"</t>
  </si>
  <si>
    <t>8434453073298</t>
  </si>
  <si>
    <t>ARB-13212110</t>
  </si>
  <si>
    <t>Spojka víka žlabu LINEAR+  SVL-1B 100 "A2"</t>
  </si>
  <si>
    <t>8434453073311</t>
  </si>
  <si>
    <t>ARB-13510101</t>
  </si>
  <si>
    <t>Držák univerzální žlabu LINEAR+  DUL-B "A2"</t>
  </si>
  <si>
    <t>8434453027864</t>
  </si>
  <si>
    <r>
      <t xml:space="preserve">Uvedené ceny jsou </t>
    </r>
    <r>
      <rPr>
        <b/>
        <sz val="10"/>
        <rFont val="Calibri"/>
        <family val="2"/>
        <charset val="238"/>
      </rPr>
      <t>BRUTTO bez DPH</t>
    </r>
    <r>
      <rPr>
        <sz val="10"/>
        <rFont val="Calibri"/>
        <family val="2"/>
        <charset val="238"/>
      </rPr>
      <t>.</t>
    </r>
  </si>
  <si>
    <r>
      <rPr>
        <b/>
        <sz val="10"/>
        <rFont val="Calibri"/>
        <family val="2"/>
        <charset val="238"/>
      </rPr>
      <t>Dopravné zdarma se nevztahuje</t>
    </r>
    <r>
      <rPr>
        <sz val="10"/>
        <rFont val="Calibri"/>
        <family val="2"/>
        <charset val="238"/>
      </rPr>
      <t xml:space="preserve"> na produkty</t>
    </r>
    <r>
      <rPr>
        <b/>
        <sz val="10"/>
        <rFont val="Calibri"/>
        <family val="2"/>
        <charset val="238"/>
      </rPr>
      <t xml:space="preserve"> lakované</t>
    </r>
    <r>
      <rPr>
        <sz val="10"/>
        <rFont val="Calibri"/>
        <family val="2"/>
        <charset val="238"/>
      </rPr>
      <t xml:space="preserve">, nebo </t>
    </r>
    <r>
      <rPr>
        <b/>
        <sz val="10"/>
        <rFont val="Calibri"/>
        <family val="2"/>
        <charset val="238"/>
      </rPr>
      <t>v délkách 6.000mm.</t>
    </r>
  </si>
  <si>
    <t>Arkys, s.r.o.</t>
  </si>
  <si>
    <t>Tuřanka 115a</t>
  </si>
  <si>
    <t>627 00 Brno</t>
  </si>
  <si>
    <t>Obchodně - technický manažer pro Moravu - Radek Badalec - 702 148 783 - badalec@arkys.cz</t>
  </si>
  <si>
    <t>Obchodně - technický manažer pro Moravu - Petr Pazdírek - 606 073 584 - pazdirek@arkys.cz</t>
  </si>
  <si>
    <t>Obchodně - technický manažer pro Moravu - Jan Lutonský - 720 828 194 - lutonsky@arkys.cz</t>
  </si>
  <si>
    <t>Obchodně - technický manažer pro Čechy - Jakub Pfeifer - 601 088 763 - pfeifer@arkys.cz</t>
  </si>
  <si>
    <t>Logistické oddělení Brno - 517 541 222 nebo 602 536 999  objednavky@arkys.cz</t>
  </si>
  <si>
    <t>Rozpočtové oddělení Brno - 517 541 224 nabidky@arkys.cz</t>
  </si>
  <si>
    <t>www.arkys.cz</t>
  </si>
  <si>
    <t>arkys@arkys.cz</t>
  </si>
  <si>
    <r>
      <rPr>
        <sz val="10"/>
        <rFont val="Calibri"/>
        <family val="2"/>
        <charset val="238"/>
      </rPr>
      <t xml:space="preserve">Cena za dopravu systému </t>
    </r>
    <r>
      <rPr>
        <b/>
        <sz val="10"/>
        <rFont val="Calibri"/>
        <family val="2"/>
        <charset val="238"/>
      </rPr>
      <t xml:space="preserve">LINEAR+ a POLAR </t>
    </r>
    <r>
      <rPr>
        <sz val="10"/>
        <rFont val="Calibri"/>
        <family val="2"/>
        <charset val="238"/>
      </rPr>
      <t>je uvedena na</t>
    </r>
    <r>
      <rPr>
        <u/>
        <sz val="10"/>
        <color indexed="12"/>
        <rFont val="Calibri"/>
        <family val="2"/>
        <charset val="238"/>
      </rPr>
      <t xml:space="preserve"> www.arkys.cz/cs/doprava</t>
    </r>
  </si>
  <si>
    <t>ARB-11219901</t>
  </si>
  <si>
    <t>ARB-24111912</t>
  </si>
  <si>
    <t>Kabelový žebřík POLAR  P1B 150/60-333 "SZ" s int. spojkou L = 3.000 mm</t>
  </si>
  <si>
    <t>8434453104473</t>
  </si>
  <si>
    <t>7</t>
  </si>
  <si>
    <t>ARB-24112012</t>
  </si>
  <si>
    <t>Kabelový žebřík POLAR  P1B 200/60-333 "SZ" s int. spojkou L = 3.000 mm</t>
  </si>
  <si>
    <t>8434453104480</t>
  </si>
  <si>
    <t>ARB-24112212</t>
  </si>
  <si>
    <t>Kabelový žebřík POLAR  P1B 300/60-333 "SZ" s int. spojkou L = 3.000 mm</t>
  </si>
  <si>
    <t>8434453104497</t>
  </si>
  <si>
    <t>ARB-24112312</t>
  </si>
  <si>
    <t>Kabelový žebřík POLAR  P1B 400/60-333 "SZ" s int. spojkou L = 3.000 mm</t>
  </si>
  <si>
    <t>8434453104503</t>
  </si>
  <si>
    <t>ARB-24112412</t>
  </si>
  <si>
    <t>Kabelový žebřík POLAR  P1B 500/60-333 "SZ" s int. spojkou L = 3.000 mm</t>
  </si>
  <si>
    <t>8434453104510</t>
  </si>
  <si>
    <t>ARB-24114815</t>
  </si>
  <si>
    <t>Kabelový žebřík POLAR  P1B 150/100-333 "SZ" s int. spojkou L = 3.000 mm</t>
  </si>
  <si>
    <t>8434453104596</t>
  </si>
  <si>
    <t>ARB-24114915</t>
  </si>
  <si>
    <t>Kabelový žebřík POLAR  P1B 200/100-333 "SZ" s int. spojkou L = 3.000 mm</t>
  </si>
  <si>
    <t>8434453104602</t>
  </si>
  <si>
    <t>ARB-24115115</t>
  </si>
  <si>
    <t>Kabelový žebřík POLAR  P1B 300/100-333 "SZ" s int. spojkou L = 3.000 mm</t>
  </si>
  <si>
    <t>8434453104619</t>
  </si>
  <si>
    <t>ARB-24115215</t>
  </si>
  <si>
    <t>Kabelový žebřík POLAR  P1B 400/100-333 "SZ" s int. spojkou L = 3.000 mm</t>
  </si>
  <si>
    <t>8434453104626</t>
  </si>
  <si>
    <t>ARB-24115315</t>
  </si>
  <si>
    <t>Kabelový žebřík POLAR  P1B 500/100-333 "SZ" s int. spojkou L = 3.000 mm</t>
  </si>
  <si>
    <t>8434453104633</t>
  </si>
  <si>
    <t>ARB-24211006</t>
  </si>
  <si>
    <t>Spojka žebříku POLAR  SP-1B 60 "SZ"</t>
  </si>
  <si>
    <t>8434453106545</t>
  </si>
  <si>
    <t>ARB-24211010</t>
  </si>
  <si>
    <t>Spojka žebříku POLAR  SP-1B 100 "SZ"</t>
  </si>
  <si>
    <t>8434453106552</t>
  </si>
  <si>
    <t>ARB-24211106</t>
  </si>
  <si>
    <t>Spojka kloubová žebříku POLAR  SKP-1B 60 "SZ"</t>
  </si>
  <si>
    <t>8434453106569</t>
  </si>
  <si>
    <t>ARB-24211110</t>
  </si>
  <si>
    <t>Spojka kloubová žebříku POLAR  SKP-1B 100 "SZ"</t>
  </si>
  <si>
    <t>8434453106576</t>
  </si>
  <si>
    <t>ARB-24211306</t>
  </si>
  <si>
    <t>Spojka tvarovací žebříku POLAR  STP-1B 60 "SZ"</t>
  </si>
  <si>
    <t>8434453106583</t>
  </si>
  <si>
    <t>ARB-24211310</t>
  </si>
  <si>
    <t>Spojka tvarovací žebříku POLAR  STP-1B 100 "SZ"</t>
  </si>
  <si>
    <t>8434453106590</t>
  </si>
  <si>
    <t>ARB-24230119</t>
  </si>
  <si>
    <t>Koleno žebříku POLAR  KP-1B 90° (R300) 150/60 "SZ"</t>
  </si>
  <si>
    <t>8434453105821</t>
  </si>
  <si>
    <t>ARB-24230120</t>
  </si>
  <si>
    <t>Koleno žebříku POLAR  KP-1B 90° (R300) 200/60 "SZ"</t>
  </si>
  <si>
    <t>8434453105838</t>
  </si>
  <si>
    <t>ARB-24230122</t>
  </si>
  <si>
    <t>Koleno žebříku POLAR  KP-1B 90° (R300) 300/60 "SZ"</t>
  </si>
  <si>
    <t>8434453105845</t>
  </si>
  <si>
    <t>ARB-24230123</t>
  </si>
  <si>
    <t>Koleno žebříku POLAR  KP-1B 90° (R300) 400/60 "SZ"</t>
  </si>
  <si>
    <t>8434453105852</t>
  </si>
  <si>
    <t>ARB-24230124</t>
  </si>
  <si>
    <t>Koleno žebříku POLAR  KP-1B 90° (R300) 500/60 "SZ"</t>
  </si>
  <si>
    <t>8434453105869</t>
  </si>
  <si>
    <t>ARB-24230148</t>
  </si>
  <si>
    <t>Koleno žebříku POLAR  KP-1B 90° (R300) 150/100 "SZ"</t>
  </si>
  <si>
    <t>8434453105944</t>
  </si>
  <si>
    <t>ARB-24230149</t>
  </si>
  <si>
    <t>Koleno žebříku POLAR  KP-1B 90° (R300) 200/100 "SZ"</t>
  </si>
  <si>
    <t>8434453105951</t>
  </si>
  <si>
    <t>ARB-24230151</t>
  </si>
  <si>
    <t>Koleno žebříku POLAR  KP-1B 90° (R300) 300/100 "SZ"</t>
  </si>
  <si>
    <t>8434453105968</t>
  </si>
  <si>
    <t>ARB-24230152</t>
  </si>
  <si>
    <t>Koleno žebříku POLAR  KP-1B 90° (R300) 400/100 "SZ"</t>
  </si>
  <si>
    <t>8434453105975</t>
  </si>
  <si>
    <t>ARB-24230153</t>
  </si>
  <si>
    <t>Koleno žebříku POLAR  KP-1B 90° (R300) 500/100 "SZ"</t>
  </si>
  <si>
    <t>8434453105982</t>
  </si>
  <si>
    <t>ARB-24290119</t>
  </si>
  <si>
    <t>Koleno tvarovací vnitřní/vnější žebříku POLAR  KTWP-1B 150/60 "SZ"</t>
  </si>
  <si>
    <t>8434453106002</t>
  </si>
  <si>
    <t>ARB-24290120</t>
  </si>
  <si>
    <t>Koleno tvarovací vnitřní/vnější žebříku POLAR  KTWP-1B 200/60 "SZ"</t>
  </si>
  <si>
    <t>8434453106019</t>
  </si>
  <si>
    <t>ARB-24290122</t>
  </si>
  <si>
    <t>Koleno tvarovací vnitřní/vnější žebříku POLAR  KTWP-1B 300/60 "SZ"</t>
  </si>
  <si>
    <t>8434453106026</t>
  </si>
  <si>
    <t>ARB-24290123</t>
  </si>
  <si>
    <t>Koleno tvarovací vnitřní/vnější žebříku POLAR  KTWP-1B 400/60 "SZ"</t>
  </si>
  <si>
    <t>8434453106033</t>
  </si>
  <si>
    <t>ARB-24290124</t>
  </si>
  <si>
    <t>Koleno tvarovací vnitřní/vnější žebříku POLAR  KTWP-1B 500/60 "SZ"</t>
  </si>
  <si>
    <t>8434453106040</t>
  </si>
  <si>
    <t>ARB-24290148</t>
  </si>
  <si>
    <t>Koleno tvarovací vnitřní/vnější žebříku POLAR  KTWP-1B 150/100 "SZ"</t>
  </si>
  <si>
    <t>8434453106125</t>
  </si>
  <si>
    <t>ARB-24290149</t>
  </si>
  <si>
    <t>Koleno tvarovací vnitřní/vnější žebříku POLAR  KTWP-1B 200/100 "SZ"</t>
  </si>
  <si>
    <t>8434453106132</t>
  </si>
  <si>
    <t>ARB-24290151</t>
  </si>
  <si>
    <t>Koleno tvarovací vnitřní/vnější žebříku POLAR  KTWP-1B 300/100 "SZ"</t>
  </si>
  <si>
    <t>8434453106149</t>
  </si>
  <si>
    <t>ARB-24290152</t>
  </si>
  <si>
    <t>Koleno tvarovací vnitřní/vnější žebříku POLAR  KTWP-1B 400/100 "SZ"</t>
  </si>
  <si>
    <t>8434453106156</t>
  </si>
  <si>
    <t>ARB-24290153</t>
  </si>
  <si>
    <t>Koleno tvarovací vnitřní/vnější žebříku POLAR  KTWP-1B 500/100 "SZ"</t>
  </si>
  <si>
    <t>8434453106163</t>
  </si>
  <si>
    <t>ARB-24320119</t>
  </si>
  <si>
    <t>T-kus žebříku POLAR  TP-1B (R300) 150/60 "SZ"</t>
  </si>
  <si>
    <t>8434453106187</t>
  </si>
  <si>
    <t>ARB-24320120</t>
  </si>
  <si>
    <t>T-kus žebříku POLAR  TP-1B (R300) 200/60 "SZ"</t>
  </si>
  <si>
    <t>8434453106194</t>
  </si>
  <si>
    <t>ARB-24320122</t>
  </si>
  <si>
    <t>T-kus žebříku POLAR  TP-1B (R300) 300/60 "SZ"</t>
  </si>
  <si>
    <t>8434453106200</t>
  </si>
  <si>
    <t>ARB-24320123</t>
  </si>
  <si>
    <t>T-kus žebříku POLAR  TP-1B (R300) 400/60 "SZ"</t>
  </si>
  <si>
    <t>8434453106217</t>
  </si>
  <si>
    <t>ARB-24320124</t>
  </si>
  <si>
    <t>T-kus žebříku POLAR  TP-1B (R300) 500/60 "SZ"</t>
  </si>
  <si>
    <t>8434453106224</t>
  </si>
  <si>
    <t>ARB-24320148</t>
  </si>
  <si>
    <t>T-kus žebříku POLAR  TP-1B (R300) 150/100 "SZ"</t>
  </si>
  <si>
    <t>8434453106309</t>
  </si>
  <si>
    <t>ARB-24320149</t>
  </si>
  <si>
    <t>T-kus žebříku POLAR  TP-1B (R300) 200/100 "SZ"</t>
  </si>
  <si>
    <t>8434453106316</t>
  </si>
  <si>
    <t>ARB-24320151</t>
  </si>
  <si>
    <t>T-kus žebříku POLAR  TP-1B (R300) 300/100 "SZ"</t>
  </si>
  <si>
    <t>8434453106323</t>
  </si>
  <si>
    <t>ARB-24320152</t>
  </si>
  <si>
    <t>T-kus žebříku POLAR  TP-1B (R300) 400/100 "SZ"</t>
  </si>
  <si>
    <t>8434453106330</t>
  </si>
  <si>
    <t>ARB-24320153</t>
  </si>
  <si>
    <t>T-kus žebříku POLAR  TP-1B (R300) 500/100 "SZ"</t>
  </si>
  <si>
    <t>8434453106347</t>
  </si>
  <si>
    <t>ARB-24529501</t>
  </si>
  <si>
    <t>Příchytka žebříku POLAR  PP-B "SZ"</t>
  </si>
  <si>
    <t>ARB-24710507</t>
  </si>
  <si>
    <t>Víko žebříku POLAR  VP-1B 150 "SZ" L = 3.000 mm</t>
  </si>
  <si>
    <t>8434453105760</t>
  </si>
  <si>
    <t>ARB-24710607</t>
  </si>
  <si>
    <t>Víko žebříku POLAR  VP-1B 200 "SZ" L = 3.000 mm</t>
  </si>
  <si>
    <t>8434453105777</t>
  </si>
  <si>
    <t>ARB-24710807</t>
  </si>
  <si>
    <t>Víko žebříku POLAR  VP-1B 300 "SZ" L = 3.000 mm</t>
  </si>
  <si>
    <t>8434453105784</t>
  </si>
  <si>
    <t>ARB-24710908</t>
  </si>
  <si>
    <t>Víko žebříku POLAR  VP-1B 400 "SZ" L = 3.000 mm</t>
  </si>
  <si>
    <t>8434453105791</t>
  </si>
  <si>
    <t>ARB-24711008</t>
  </si>
  <si>
    <t>Víko žebříku POLAR  VP-1B 500 "SZ" L = 3.000 mm</t>
  </si>
  <si>
    <t>8434453105807</t>
  </si>
  <si>
    <t>ARB-24713007</t>
  </si>
  <si>
    <t>Kabelová přepážka POLAR  KPP-B 60 "SZ" L = 3.000 mm</t>
  </si>
  <si>
    <t>ARB-24713307</t>
  </si>
  <si>
    <t>Kabelová přepážka POLAR  KPP-B 100 "SZ" L = 3.000 mm</t>
  </si>
  <si>
    <t>8434453061950</t>
  </si>
  <si>
    <t>ARB-12219901</t>
  </si>
  <si>
    <t>ARB-22111915</t>
  </si>
  <si>
    <t>Kabelový žebřík POLAR  P1B 150/60-333 "ŽZ" s int. spojkou L = 3.000 mm</t>
  </si>
  <si>
    <t>8434453003264</t>
  </si>
  <si>
    <t>ARB-22112015</t>
  </si>
  <si>
    <t>Kabelový žebřík POLAR  P1B 200/60-333 "ŽZ" s int. spojkou L = 3.000 mm</t>
  </si>
  <si>
    <t>8434453003271</t>
  </si>
  <si>
    <t>ARB-22112215</t>
  </si>
  <si>
    <t>Kabelový žebřík POLAR  P1B 300/60-333 "ŽZ" s int. spojkou L = 3.000 mm</t>
  </si>
  <si>
    <t>8434453003288</t>
  </si>
  <si>
    <t>ARB-22112315</t>
  </si>
  <si>
    <t>Kabelový žebřík POLAR  P1B 400/60-333 "ŽZ" s int. spojkou L = 3.000 mm</t>
  </si>
  <si>
    <t>8434453003295</t>
  </si>
  <si>
    <t>ARB-22112415</t>
  </si>
  <si>
    <t>Kabelový žebřík POLAR  P1B 500/60-333 "ŽZ" s int. spojkou L = 3.000 mm</t>
  </si>
  <si>
    <t>8434453003301</t>
  </si>
  <si>
    <t>ARB-22114820</t>
  </si>
  <si>
    <t>Kabelový žebřík POLAR  P1B 150/100-333 "ŽZ" s int. spojkou L = 3.000 mm</t>
  </si>
  <si>
    <t>8434453003806</t>
  </si>
  <si>
    <t>ARB-22114920</t>
  </si>
  <si>
    <t>Kabelový žebřík POLAR  P1B 200/100-333 "ŽZ" s int. spojkou L = 3.000 mm</t>
  </si>
  <si>
    <t>8434453003813</t>
  </si>
  <si>
    <t>ARB-22115120</t>
  </si>
  <si>
    <t>Kabelový žebřík POLAR  P1B 300/100-333 "ŽZ" s int. spojkou L = 3.000 mm</t>
  </si>
  <si>
    <t>8434453003820</t>
  </si>
  <si>
    <t>ARB-22115220</t>
  </si>
  <si>
    <t>Kabelový žebřík POLAR  P1B 400/100-333 "ŽZ" s int. spojkou L = 3.000 mm</t>
  </si>
  <si>
    <t>8434453003837</t>
  </si>
  <si>
    <t>ARB-22115320</t>
  </si>
  <si>
    <t>Kabelový žebřík POLAR  P1B 500/100-333 "ŽZ" s int. spojkou L = 3.000 mm</t>
  </si>
  <si>
    <t>8434453003844</t>
  </si>
  <si>
    <t>ARB-22211006</t>
  </si>
  <si>
    <t>Spojka žebříku POLAR  SP-1B 60 "ŽZ"</t>
  </si>
  <si>
    <t>8434453003639</t>
  </si>
  <si>
    <t>ARB-22211010</t>
  </si>
  <si>
    <t>Spojka žebříku POLAR  SP-1B 100 "ŽZ"</t>
  </si>
  <si>
    <t>8434453003653</t>
  </si>
  <si>
    <t>ARB-22211106</t>
  </si>
  <si>
    <t>Spojka kloubová žebříku POLAR  SKP-1B 60 "ŽZ"</t>
  </si>
  <si>
    <t>8434453003660</t>
  </si>
  <si>
    <t>ARB-22211110</t>
  </si>
  <si>
    <t>Spojka kloubová žebříku POLAR  SKP-1B 100 "ŽZ"</t>
  </si>
  <si>
    <t>8434453003677</t>
  </si>
  <si>
    <t>ARB-22211306</t>
  </si>
  <si>
    <t>Spojka tvarovací žebříku POLAR  STP-1B 60 "ŽZ"</t>
  </si>
  <si>
    <t>8434453003684</t>
  </si>
  <si>
    <t>ARB-22211310</t>
  </si>
  <si>
    <t>Spojka tvarovací žebříku POLAR  STP-1B 100 "ŽZ"</t>
  </si>
  <si>
    <t>8434453003691</t>
  </si>
  <si>
    <t>ARB-22230119</t>
  </si>
  <si>
    <t>Koleno žebříku POLAR  KP-1B 90° (R300) 150/60 "ŽZ"</t>
  </si>
  <si>
    <t>ARB-22230120</t>
  </si>
  <si>
    <t>Koleno žebříku POLAR  KP-1B 90° (R300) 200/60 "ŽZ"</t>
  </si>
  <si>
    <t>ARB-22230122</t>
  </si>
  <si>
    <t>Koleno žebříku POLAR  KP-1B 90° (R300) 300/60 "ŽZ"</t>
  </si>
  <si>
    <t>ARB-22230123</t>
  </si>
  <si>
    <t>Koleno žebříku POLAR  KP-1B 90° (R300) 400/60 "ŽZ"</t>
  </si>
  <si>
    <t>ARB-22230124</t>
  </si>
  <si>
    <t>Koleno žebříku POLAR  KP-1B 90° (R300) 500/60 "ŽZ"</t>
  </si>
  <si>
    <t>ARB-22230148</t>
  </si>
  <si>
    <t>Koleno žebříku POLAR  KP-1B 90° (R300) 150/100 "ŽZ"</t>
  </si>
  <si>
    <t>8434453003967</t>
  </si>
  <si>
    <t>ARB-22230149</t>
  </si>
  <si>
    <t>Koleno žebříku POLAR  KP-1B 90° (R300) 200/100 "ŽZ"</t>
  </si>
  <si>
    <t>8434453003974</t>
  </si>
  <si>
    <t>ARB-22230151</t>
  </si>
  <si>
    <t>Koleno žebříku POLAR  KP-1B 90° (R300) 300/100 "ŽZ"</t>
  </si>
  <si>
    <t>8434453003981</t>
  </si>
  <si>
    <t>ARB-22230152</t>
  </si>
  <si>
    <t>Koleno žebříku POLAR  KP-1B 90° (R300) 400/100 "ŽZ"</t>
  </si>
  <si>
    <t>8434453003998</t>
  </si>
  <si>
    <t>ARB-22230153</t>
  </si>
  <si>
    <t>Koleno žebříku POLAR  KP-1B 90° (R300) 500/100 "ŽZ"</t>
  </si>
  <si>
    <t>8434453004001</t>
  </si>
  <si>
    <t>ARB-22290119</t>
  </si>
  <si>
    <t>Koleno stoupající žebříku POLAR  KSP-1B 150/60 "ŽZ"</t>
  </si>
  <si>
    <t>8434453087080</t>
  </si>
  <si>
    <t>ARB-22290120</t>
  </si>
  <si>
    <t>Koleno stoupající žebříku POLAR  KSP-1B 200/60 "ŽZ"</t>
  </si>
  <si>
    <t>ARB-22290122</t>
  </si>
  <si>
    <t>Koleno stoupající žebříku POLAR  KSP-1B 300/60 "ŽZ"</t>
  </si>
  <si>
    <t>ARB-22290123</t>
  </si>
  <si>
    <t>Koleno stoupající žebříku POLAR  KSP-1B 400/60 "ŽZ"</t>
  </si>
  <si>
    <t>8434453087110</t>
  </si>
  <si>
    <t>ARB-22290124</t>
  </si>
  <si>
    <t>Koleno stoupající žebříku POLAR  KSP-1B 500/60 "ŽZ"</t>
  </si>
  <si>
    <t>8434453087127</t>
  </si>
  <si>
    <t>ARB-22290148</t>
  </si>
  <si>
    <t>Koleno stoupající žebříku POLAR  KSP-1B 150/100 "ŽZ"</t>
  </si>
  <si>
    <t>8434453003431</t>
  </si>
  <si>
    <t>ARB-22290149</t>
  </si>
  <si>
    <t>Koleno stoupající žebříku POLAR  KSP-1B 200/100 "ŽZ"</t>
  </si>
  <si>
    <t>8434453003448</t>
  </si>
  <si>
    <t>ARB-22290151</t>
  </si>
  <si>
    <t>Koleno stoupající žebříku POLAR  KSP-1B 300/100 "ŽZ"</t>
  </si>
  <si>
    <t>8434453003455</t>
  </si>
  <si>
    <t>ARB-22290152</t>
  </si>
  <si>
    <t>Koleno stoupající žebříku POLAR  KSP-1B 400/100 "ŽZ"</t>
  </si>
  <si>
    <t>8434453003462</t>
  </si>
  <si>
    <t>ARB-22290153</t>
  </si>
  <si>
    <t>Koleno stoupající žebříku POLAR  KSP-1B 500/100 "ŽZ"</t>
  </si>
  <si>
    <t>8434453003479</t>
  </si>
  <si>
    <t>ARB-22300119</t>
  </si>
  <si>
    <t>Koleno klesající žebříku POLAR  KKP-1B 150/60 "ŽZ"</t>
  </si>
  <si>
    <t>8434453087646</t>
  </si>
  <si>
    <t>ARB-22300120</t>
  </si>
  <si>
    <t>Koleno klesající žebříku POLAR  KKP-1B 200/60 "ŽZ"</t>
  </si>
  <si>
    <t>ARB-22300122</t>
  </si>
  <si>
    <t>Koleno klesající žebříku POLAR  KKP-1B 300/60 "ŽZ"</t>
  </si>
  <si>
    <t>ARB-22300123</t>
  </si>
  <si>
    <t>Koleno klesající žebříku POLAR  KKP-1B 400/60 "ŽZ"</t>
  </si>
  <si>
    <t>8434453087677</t>
  </si>
  <si>
    <t>ARB-22300124</t>
  </si>
  <si>
    <t>Koleno klesající žebříku POLAR  KKP-1B 500/60 "ŽZ"</t>
  </si>
  <si>
    <t>8434453087684</t>
  </si>
  <si>
    <t>ARB-22300148</t>
  </si>
  <si>
    <t>Koleno klesající žebříku POLAR  KKP-1B 150/100 "ŽZ"</t>
  </si>
  <si>
    <t>8434453004100</t>
  </si>
  <si>
    <t>ARB-22300149</t>
  </si>
  <si>
    <t>Koleno klesající žebříku POLAR  KKP-1B 200/100 "ŽZ"</t>
  </si>
  <si>
    <t>8434453004117</t>
  </si>
  <si>
    <t>ARB-22300151</t>
  </si>
  <si>
    <t>Koleno klesající žebříku POLAR  KKP-1B 300/100 "ŽZ"</t>
  </si>
  <si>
    <t>8434453004124</t>
  </si>
  <si>
    <t>ARB-22300152</t>
  </si>
  <si>
    <t>Koleno klesající žebříku POLAR  KKP-1B 400/100 "ŽZ"</t>
  </si>
  <si>
    <t>8434453004131</t>
  </si>
  <si>
    <t>ARB-22300153</t>
  </si>
  <si>
    <t>Koleno klesající žebříku POLAR  KKP-1B 500/100 "ŽZ"</t>
  </si>
  <si>
    <t>8434453004148</t>
  </si>
  <si>
    <t>ARB-22320119</t>
  </si>
  <si>
    <t>T-kus žebříku POLAR  TP-1B (R300) 150/60 "ŽZ"</t>
  </si>
  <si>
    <t>8434453087998</t>
  </si>
  <si>
    <t>ARB-22320120</t>
  </si>
  <si>
    <t>T-kus žebříku POLAR  TP-1B (R300) 200/60 "ŽZ"</t>
  </si>
  <si>
    <t>ARB-22320122</t>
  </si>
  <si>
    <t>T-kus žebříku POLAR  TP-1B (R300) 300/60 "ŽZ"</t>
  </si>
  <si>
    <t>ARB-22320123</t>
  </si>
  <si>
    <t>T-kus žebříku POLAR  TP-1B (R300) 400/60 "ŽZ"</t>
  </si>
  <si>
    <t>8434453088025</t>
  </si>
  <si>
    <t>ARB-22320124</t>
  </si>
  <si>
    <t>T-kus žebříku POLAR  TP-1B (R300) 500/60 "ŽZ"</t>
  </si>
  <si>
    <t>8434453088032</t>
  </si>
  <si>
    <t>ARB-22320148</t>
  </si>
  <si>
    <t>T-kus žebříku POLAR  TP-1B (R300) 150/100 "ŽZ"</t>
  </si>
  <si>
    <t>8434453004247</t>
  </si>
  <si>
    <t>ARB-22320149</t>
  </si>
  <si>
    <t>T-kus žebříku POLAR  TP-1B (R300) 200/100 "ŽZ"</t>
  </si>
  <si>
    <t>8434453004254</t>
  </si>
  <si>
    <t>ARB-22320151</t>
  </si>
  <si>
    <t>T-kus žebříku POLAR  TP-1B (R300) 300/100 "ŽZ"</t>
  </si>
  <si>
    <t>8434453004261</t>
  </si>
  <si>
    <t>ARB-22320152</t>
  </si>
  <si>
    <t>T-kus žebříku POLAR  TP-1B (R300) 400/100 "ŽZ"</t>
  </si>
  <si>
    <t>8434453004278</t>
  </si>
  <si>
    <t>ARB-22320153</t>
  </si>
  <si>
    <t>T-kus žebříku POLAR  TP-1B (R300) 500/100 "ŽZ"</t>
  </si>
  <si>
    <t>8434453004285</t>
  </si>
  <si>
    <t>ARB-22520105</t>
  </si>
  <si>
    <t>Nosník ROBUSTNÍ NR-B 150 "ŽZ"</t>
  </si>
  <si>
    <t>8434453066306</t>
  </si>
  <si>
    <t>ARB-22520106</t>
  </si>
  <si>
    <t>Nosník ROBUSTNÍ NR-B 200 "ŽZ"</t>
  </si>
  <si>
    <t>8434453065965</t>
  </si>
  <si>
    <t>ARB-22520108</t>
  </si>
  <si>
    <t>Nosník ROBUSTNÍ NR-B 300 "ŽZ"</t>
  </si>
  <si>
    <t>8434453065972</t>
  </si>
  <si>
    <t>ARB-22520109</t>
  </si>
  <si>
    <t>Nosník ROBUSTNÍ NR-B 400 "ŽZ"</t>
  </si>
  <si>
    <t>8434453007859</t>
  </si>
  <si>
    <t>ARB-22520110</t>
  </si>
  <si>
    <t>Nosník ROBUSTNÍ NR-B 500 "ŽZ"</t>
  </si>
  <si>
    <t>8434453007965</t>
  </si>
  <si>
    <t>ARB-22520111</t>
  </si>
  <si>
    <t>Nosník ROBUSTNÍ NR-B 600 "ŽZ"</t>
  </si>
  <si>
    <t>8434453066290</t>
  </si>
  <si>
    <t>ARB-22529001</t>
  </si>
  <si>
    <t>Nosníková vzpěra POLAR  NVP-B "ŽZ" L = 450 mm</t>
  </si>
  <si>
    <t>8434453075193</t>
  </si>
  <si>
    <t>ARB-22529501</t>
  </si>
  <si>
    <t>Příchytka žebříku POLAR  PP-B "ŽZ"</t>
  </si>
  <si>
    <t>8434453003707</t>
  </si>
  <si>
    <t>ARB-22710508</t>
  </si>
  <si>
    <t>Víko žebříku POLAR  VP-1B 150 "ŽZ" L = 3.000 mm</t>
  </si>
  <si>
    <t>8434453004599</t>
  </si>
  <si>
    <t>ARB-22710608</t>
  </si>
  <si>
    <t>Víko žebříku POLAR  VP-1B 200 "ŽZ" L = 3.000 mm</t>
  </si>
  <si>
    <t>8434453004605</t>
  </si>
  <si>
    <t>ARB-22710808</t>
  </si>
  <si>
    <t>Víko žebříku POLAR  VP-1B 300 "ŽZ" L = 3.000 mm</t>
  </si>
  <si>
    <t>8434453004612</t>
  </si>
  <si>
    <t>ARB-22710910</t>
  </si>
  <si>
    <t>Víko žebříku POLAR  VP-1B 400 "ŽZ" L = 2.000 mm</t>
  </si>
  <si>
    <t>8434453004629</t>
  </si>
  <si>
    <t>ARB-22711010</t>
  </si>
  <si>
    <t>Víko žebříku POLAR  VP-1B 500 "ŽZ" L = 2.000 mm</t>
  </si>
  <si>
    <t>8434453004636</t>
  </si>
  <si>
    <t>ARB-22713007</t>
  </si>
  <si>
    <t>Kabelová přepážka POLAR  KPP-B 60 "ŽZ" L = 3.000 mm</t>
  </si>
  <si>
    <t>ARB-22713307</t>
  </si>
  <si>
    <t>Kabelová přepážka POLAR  KPP-B 100 "ŽZ" L = 3.000 mm</t>
  </si>
  <si>
    <t>8434453061998</t>
  </si>
  <si>
    <t>ARB-23212101</t>
  </si>
  <si>
    <t>Spojka víka žebříku POLAR  SVP-1B "A2"</t>
  </si>
  <si>
    <t>8434453073267</t>
  </si>
  <si>
    <t>Palety</t>
  </si>
  <si>
    <t>PA EURO</t>
  </si>
  <si>
    <r>
      <rPr>
        <sz val="11"/>
        <color indexed="8"/>
        <rFont val="Calibri"/>
        <family val="2"/>
        <charset val="238"/>
      </rPr>
      <t>Paleta EURO dřevěná 120x80</t>
    </r>
  </si>
  <si>
    <t>PA INKA</t>
  </si>
  <si>
    <r>
      <rPr>
        <sz val="11"/>
        <color indexed="8"/>
        <rFont val="Calibri"/>
        <family val="2"/>
        <charset val="238"/>
      </rPr>
      <t>Paleta INKA dřevěná lisovaná 80x60</t>
    </r>
  </si>
  <si>
    <t>CENÍK KABELOVÝCH ŽLABŮ LINEAR+ v Kč</t>
  </si>
  <si>
    <t>CENÍK KABELOVÝCH ŽEBŘÍKŮ POLAR - v Kč</t>
  </si>
  <si>
    <t>Povrchová úprava komponentů: Magnelis "MZ"</t>
  </si>
  <si>
    <t>ARB-17110106</t>
  </si>
  <si>
    <t>Žlab LINEAR+  L1B-P 50/50 "MZ" - perf. L = 3.000 mm</t>
  </si>
  <si>
    <t>ARB-17111706</t>
  </si>
  <si>
    <t>Žlab LINEAR+  L1B-P 100/60 "MZ" - perf. L = 3.000 mm</t>
  </si>
  <si>
    <t>ARB-17112006</t>
  </si>
  <si>
    <t>Žlab LINEAR+  L1B-P 200/60 "MZ" - perf. L = 3.000 mm</t>
  </si>
  <si>
    <t>ARB-17112208</t>
  </si>
  <si>
    <t>Žlab LINEAR+  L1B-P 300/60 "MZ" - perf. L = 3.000 mm</t>
  </si>
  <si>
    <t>ARB-17112408</t>
  </si>
  <si>
    <t>Žlab LINEAR+  L1B-P 500/60 "MZ" - perf. L = 3.000 mm</t>
  </si>
  <si>
    <t>ARB-17114606</t>
  </si>
  <si>
    <t>Žlab LINEAR+  L1B-P 100/100 "MZ" - perf. L = 3.000 mm</t>
  </si>
  <si>
    <t>ARB-17114906</t>
  </si>
  <si>
    <t>Žlab LINEAR+  L1B-P 200/100 "MZ" - perf. L = 3.000 mm</t>
  </si>
  <si>
    <t>ARB-17115308</t>
  </si>
  <si>
    <t>Žlab LINEAR+  L1B-P 500/100 "MZ" - perf. L = 3.000 mm</t>
  </si>
  <si>
    <t>ARB-17120106</t>
  </si>
  <si>
    <t>Žlab LINEAR+  L1B-N 50/50 "MZ" - neperf. L = 3.000 mm</t>
  </si>
  <si>
    <t>ARB-17121706</t>
  </si>
  <si>
    <t>Žlab LINEAR+  L1B-N 100/60 "MZ" - neperf. L = 3.000 mm</t>
  </si>
  <si>
    <t>ARB-17122006</t>
  </si>
  <si>
    <t>Žlab LINEAR+  L1B-N 200/60 "MZ" - neperf. L = 3.000 mm</t>
  </si>
  <si>
    <t>ARB-17122208</t>
  </si>
  <si>
    <t>Žlab LINEAR+  L1B-N 300/60 "MZ" - neperf. L = 3.000 mm</t>
  </si>
  <si>
    <t>ARB-17122408</t>
  </si>
  <si>
    <t>Žlab LINEAR+  L1B-N 500/60 "MZ" - neperf. L = 3.000 mm</t>
  </si>
  <si>
    <t>ARB-17124606</t>
  </si>
  <si>
    <t>Žlab LINEAR+  L1B-N 100/100 "MZ" - neperf. L = 3.000 mm</t>
  </si>
  <si>
    <t>ARB-17124906</t>
  </si>
  <si>
    <t>Žlab LINEAR+  L1B-N 200/100 "MZ" - neperf. L = 3.000 mm</t>
  </si>
  <si>
    <t>ARB-17125308</t>
  </si>
  <si>
    <t>Žlab LINEAR+  L1B-N 500/100 "MZ" - neperf. L = 3.000 mm</t>
  </si>
  <si>
    <t>ARB-17710106</t>
  </si>
  <si>
    <t>Víko žlabu LINEAR+  VL-1B 50 "MZ" L = 3.000 mm</t>
  </si>
  <si>
    <t>ARB-17710306</t>
  </si>
  <si>
    <t>Víko žlabu LINEAR+  VL-1B 100 "MZ" L = 3.000 mm</t>
  </si>
  <si>
    <t>ARB-17710606</t>
  </si>
  <si>
    <t>Víko žlabu LINEAR+  VL-1B 200 "MZ" L = 3.000 mm</t>
  </si>
  <si>
    <t>ARB-17710808</t>
  </si>
  <si>
    <t>Víko žlabu LINEAR+  VL-1B 300 "MZ" L = 3.000 mm</t>
  </si>
  <si>
    <t>ARB-17711008</t>
  </si>
  <si>
    <t>Víko žlabu LINEAR+  VL-1B 500 "MZ" L = 2.000 mm</t>
  </si>
  <si>
    <t>ARB-17713206</t>
  </si>
  <si>
    <t>Kabelová přepážka LINEAR+  KPL-B 60 "MZ" L = 3.000 mm</t>
  </si>
  <si>
    <t>ARB-17211005</t>
  </si>
  <si>
    <t>Spojka žlabu LINEAR+  SL-1B 50 "MZ"</t>
  </si>
  <si>
    <t>ARB-17211006</t>
  </si>
  <si>
    <t>Spojka žlabu LINEAR+  SL-1B 60 "MZ"</t>
  </si>
  <si>
    <t>ARB-17211010</t>
  </si>
  <si>
    <t>Spojka žlabu LINEAR+  SL-1B 100 "MZ"</t>
  </si>
  <si>
    <t>ARB-17220201</t>
  </si>
  <si>
    <t>Koleno žlabu LINEAR+  KL-1B 90° 50/50 "MZ"</t>
  </si>
  <si>
    <t>ARB-17220217</t>
  </si>
  <si>
    <t>Koleno žlabu LINEAR+  KL-1B 90° (R100) 100/60 "MZ"</t>
  </si>
  <si>
    <t>ARB-17220220</t>
  </si>
  <si>
    <t>Koleno žlabu LINEAR+  KL-1B 90° (R100) 200/60 "MZ"</t>
  </si>
  <si>
    <t>ARB-17220222</t>
  </si>
  <si>
    <t>Koleno žlabu LINEAR+  KL-1B 90° (R100) 300/60 "MZ"</t>
  </si>
  <si>
    <t>ARB-17220224</t>
  </si>
  <si>
    <t>Koleno žlabu LINEAR+  KL-1B 90° (R100) 500/60 "MZ"</t>
  </si>
  <si>
    <t>ARB-17220246</t>
  </si>
  <si>
    <t>Koleno žlabu LINEAR+  KL-1B 90° (R100) 100/100 "MZ"</t>
  </si>
  <si>
    <t>ARB-17220249</t>
  </si>
  <si>
    <t>Koleno žlabu LINEAR+  KL-1B 90° (R100) 200/100 "MZ"</t>
  </si>
  <si>
    <t>ARB-17220253</t>
  </si>
  <si>
    <t>Koleno žlabu LINEAR+  KL-1B 90° (R100) 500/100 "MZ"</t>
  </si>
  <si>
    <t>ARB-17720103</t>
  </si>
  <si>
    <t>Víko kolena LINEAR+  VKL-1B 90° (R100) 100 "MZ"</t>
  </si>
  <si>
    <t>ARB-17720106</t>
  </si>
  <si>
    <t>Víko kolena LINEAR+  VKL-1B 90° (R100) 200 "MZ"</t>
  </si>
  <si>
    <t>ARB-17720108</t>
  </si>
  <si>
    <t>Víko kolena LINEAR+  VKL-1B 90° (R100) 300 "MZ"</t>
  </si>
  <si>
    <t>ARB-17720110</t>
  </si>
  <si>
    <t>Víko kolena LINEAR+  VKL-1B 90° (R100) 500 "MZ"</t>
  </si>
  <si>
    <t>ARB-17310217</t>
  </si>
  <si>
    <t>T-kus žlabu LINEAR+  TL-1B (R100) 100/60 "MZ"</t>
  </si>
  <si>
    <t>ARB-17310220</t>
  </si>
  <si>
    <t>T-kus žlabu LINEAR+  TL-1B (R100) 200/60 "MZ"</t>
  </si>
  <si>
    <t>ARB-17310222</t>
  </si>
  <si>
    <t>T-kus žlabu LINEAR+  TL-1B (R100) 300/60 "MZ"</t>
  </si>
  <si>
    <t>ARB-17310224</t>
  </si>
  <si>
    <t>T-kus žlabu LINEAR+  TL-1B (R100) 500/60 "MZ"</t>
  </si>
  <si>
    <t>ARB-17310246</t>
  </si>
  <si>
    <t>T-kus žlabu LINEAR+  TL-1B (R100) 100/100 "MZ"</t>
  </si>
  <si>
    <t>ARB-17310249</t>
  </si>
  <si>
    <t>T-kus žlabu LINEAR+  TL-1B (R100) 200/100 "MZ"</t>
  </si>
  <si>
    <t>ARB-17310253</t>
  </si>
  <si>
    <t>T-kus žlabu LINEAR+  TL-1B (R100) 500/100 "MZ"</t>
  </si>
  <si>
    <t>ARB-17810103</t>
  </si>
  <si>
    <t>Víko T-kusu LINEAR+  VTL-1B (R100) 100 "MZ"</t>
  </si>
  <si>
    <t>ARB-17810106</t>
  </si>
  <si>
    <t>Víko T-kusu LINEAR+  VTL-1B (R100) 200 "MZ"</t>
  </si>
  <si>
    <t>ARB-17810108</t>
  </si>
  <si>
    <t>Víko T-kusu LINEAR+  VTL-1B (R100) 300 "MZ"</t>
  </si>
  <si>
    <t>ARB-17810110</t>
  </si>
  <si>
    <t>Víko T-kusu LINEAR+  VTL-1B (R100) 500 "MZ"</t>
  </si>
  <si>
    <t>ARB-17330501</t>
  </si>
  <si>
    <t>T-kus LIGHT žlabu LINEAR+  TLL-1B 50/50 "MZ"</t>
  </si>
  <si>
    <t>ARB-17330603</t>
  </si>
  <si>
    <t>T-kus LIGHT žlabu LINEAR+  TLL-1B (R100) 100/60 "MZ"</t>
  </si>
  <si>
    <t>ARB-17330606</t>
  </si>
  <si>
    <t>T-kus LIGHT žlabu LINEAR+  TLL-1B (R100) 200/60 "MZ"</t>
  </si>
  <si>
    <t>ARB-17330608</t>
  </si>
  <si>
    <t>T-kus LIGHT žlabu LINEAR+  TLL-1B (R100) 300/60 "MZ"</t>
  </si>
  <si>
    <t>ARB-17330610</t>
  </si>
  <si>
    <t>T-kus LIGHT žlabu LINEAR+  TLL-1B (R100) 500/60 "MZ"</t>
  </si>
  <si>
    <t>ARB-17331001</t>
  </si>
  <si>
    <t>T-kus LIGHT žlabu LINEAR+  TLL-1B (R100) 100/100 "MZ"</t>
  </si>
  <si>
    <t>ARB-17331004</t>
  </si>
  <si>
    <t>T-kus LIGHT žlabu LINEAR+  TLL-1B (R100) 200/100 "MZ"</t>
  </si>
  <si>
    <t>ARB-17331008</t>
  </si>
  <si>
    <t>T-kus LIGHT žlabu LINEAR+  TLL-1B (R100) 500/100 "MZ"</t>
  </si>
  <si>
    <t>ARB-17830103</t>
  </si>
  <si>
    <t>Víko T-kusu LIGHT LINEAR+  VTLL-1B (R100) 100 "MZ"</t>
  </si>
  <si>
    <t>ARB-17830106</t>
  </si>
  <si>
    <t>Víko T-kusu LIGHT LINEAR+  VTLL-1B (R100) 200 "MZ"</t>
  </si>
  <si>
    <t>ARB-17830108</t>
  </si>
  <si>
    <t>Víko T-kusu LIGHT LINEAR+  VTLL-1B (R100) 300 "MZ"</t>
  </si>
  <si>
    <t>ARB-17830110</t>
  </si>
  <si>
    <t>Víko T-kusu LIGHT LINEAR+  VTLL-1B (R100) 500 "MZ"</t>
  </si>
  <si>
    <t>ARB-17520103</t>
  </si>
  <si>
    <t>Nosník STANDARD NS-B 100 "MZ"</t>
  </si>
  <si>
    <t>ARB-17520106</t>
  </si>
  <si>
    <t>Nosník STANDARD NS-B 200 "MZ"</t>
  </si>
  <si>
    <t>ARB-17520108</t>
  </si>
  <si>
    <t>Nosník STANDARD NS-B 300 "MZ"</t>
  </si>
  <si>
    <t>ARB-17520110</t>
  </si>
  <si>
    <t>Nosník STANDARD NS-B 500 "MZ"</t>
  </si>
  <si>
    <t>8434453156830</t>
  </si>
  <si>
    <t>8434453156823</t>
  </si>
  <si>
    <t>8434453156809</t>
  </si>
  <si>
    <t>8434453156793</t>
  </si>
  <si>
    <t>8434453156779</t>
  </si>
  <si>
    <t>8434453156755</t>
  </si>
  <si>
    <t>8434453156731</t>
  </si>
  <si>
    <t>8434453156700</t>
  </si>
  <si>
    <t>8434453156335</t>
  </si>
  <si>
    <t>8434453156328</t>
  </si>
  <si>
    <t>8434453156304</t>
  </si>
  <si>
    <t>8434453156298</t>
  </si>
  <si>
    <t>8434453156274</t>
  </si>
  <si>
    <t>8434453156250</t>
  </si>
  <si>
    <t>8434453156236</t>
  </si>
  <si>
    <t>8434453156205</t>
  </si>
  <si>
    <t>8434453156687</t>
  </si>
  <si>
    <t>8434453156670</t>
  </si>
  <si>
    <t>8434453156656</t>
  </si>
  <si>
    <t>8434453156649</t>
  </si>
  <si>
    <t>8434453156625</t>
  </si>
  <si>
    <t>8434453156601</t>
  </si>
  <si>
    <t>8434453156182</t>
  </si>
  <si>
    <t>8434453156175</t>
  </si>
  <si>
    <t>8434453156168</t>
  </si>
  <si>
    <t>8434453156588</t>
  </si>
  <si>
    <t>8434453156571</t>
  </si>
  <si>
    <t>8434453156557</t>
  </si>
  <si>
    <t>8434453156540</t>
  </si>
  <si>
    <t>8434453156526</t>
  </si>
  <si>
    <t>8434453156502</t>
  </si>
  <si>
    <t>8434453156489</t>
  </si>
  <si>
    <t>8434453156458</t>
  </si>
  <si>
    <t>8434453156434</t>
  </si>
  <si>
    <t>8434453156410</t>
  </si>
  <si>
    <t>8434453156403</t>
  </si>
  <si>
    <t>8434453156380</t>
  </si>
  <si>
    <t>8434453156137</t>
  </si>
  <si>
    <t>8434453156113</t>
  </si>
  <si>
    <t>8434453156106</t>
  </si>
  <si>
    <t>8434453156083</t>
  </si>
  <si>
    <t>8434453156069</t>
  </si>
  <si>
    <t>8434453156045</t>
  </si>
  <si>
    <t>8434453156014</t>
  </si>
  <si>
    <t>8434453155994</t>
  </si>
  <si>
    <t>8434453155970</t>
  </si>
  <si>
    <t>8434453155963</t>
  </si>
  <si>
    <t>8434453155949</t>
  </si>
  <si>
    <t>8434453155925</t>
  </si>
  <si>
    <t>8434453155901</t>
  </si>
  <si>
    <t>8434453155895</t>
  </si>
  <si>
    <t>8434453155871</t>
  </si>
  <si>
    <t>8434453155857</t>
  </si>
  <si>
    <t>8434453155833</t>
  </si>
  <si>
    <t>8434453155802</t>
  </si>
  <si>
    <t>8434453155789</t>
  </si>
  <si>
    <t>8434453155765</t>
  </si>
  <si>
    <t>8434453155758</t>
  </si>
  <si>
    <t>8434453155734</t>
  </si>
  <si>
    <t>8434453155703</t>
  </si>
  <si>
    <t>8434453155680</t>
  </si>
  <si>
    <t>8434453155673</t>
  </si>
  <si>
    <t>8434453155659</t>
  </si>
  <si>
    <t>MZ/ŽZ</t>
  </si>
  <si>
    <t>"MZ"</t>
  </si>
  <si>
    <t>Magnelis ZM310</t>
  </si>
  <si>
    <t>Obchodní ředitel pro ČR - Tomáš Pelc - 606 658 010 - pelc@arkys.cz</t>
  </si>
  <si>
    <r>
      <rPr>
        <sz val="11"/>
        <color indexed="8"/>
        <rFont val="Calibri"/>
        <family val="2"/>
      </rPr>
      <t>Paleta EURO dřevěná 120x80</t>
    </r>
  </si>
  <si>
    <r>
      <rPr>
        <sz val="11"/>
        <color indexed="8"/>
        <rFont val="Calibri"/>
        <family val="2"/>
      </rPr>
      <t>Paleta INKA dřevěná lisovaná 80x60</t>
    </r>
  </si>
  <si>
    <t>ARB-14330501</t>
  </si>
  <si>
    <t>T-kus LIGHT žlabu LINEAR+  TLL-1B 50/50 "SZ"</t>
  </si>
  <si>
    <t>ARB-12330501</t>
  </si>
  <si>
    <t>T-kus LIGHT žlabu LINEAR+  TLL-1B  50/50 "ŽZ"</t>
  </si>
  <si>
    <t>Legenda značení povrchových úprav</t>
  </si>
  <si>
    <t>Galvanické zinkování</t>
  </si>
  <si>
    <t>Sendzimirové zinkování</t>
  </si>
  <si>
    <t>Žárové zinkování</t>
  </si>
  <si>
    <t xml:space="preserve">lakováno </t>
  </si>
  <si>
    <t>lakováno po obvodu</t>
  </si>
  <si>
    <r>
      <t xml:space="preserve">Žlab LINEAR+  L1B-P-FI 100/60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</si>
  <si>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200/60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</si>
  <si>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L1B-P-FI 300/60 "SZ" - perf. </t>
    </r>
    <r>
      <rPr>
        <b/>
        <sz val="11"/>
        <color indexed="10"/>
        <rFont val="Calibri"/>
        <family val="2"/>
      </rPr>
      <t>FI normový</t>
    </r>
    <r>
      <rPr>
        <sz val="11"/>
        <rFont val="Calibri"/>
        <family val="2"/>
      </rPr>
      <t xml:space="preserve"> L = 3.000 mm</t>
    </r>
  </si>
  <si>
    <r>
      <t xml:space="preserve">Žlab LINEAR+  L1B-P-VR 200/100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</si>
  <si>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300/100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</si>
  <si>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t xml:space="preserve">Žlab LINEAR+  L1B-P-VR 500/100 "SZ" - perf. </t>
    </r>
    <r>
      <rPr>
        <b/>
        <sz val="11"/>
        <color indexed="17"/>
        <rFont val="Calibri"/>
        <family val="2"/>
      </rPr>
      <t>pro velká rozpětí</t>
    </r>
    <r>
      <rPr>
        <sz val="11"/>
        <rFont val="Calibri"/>
        <family val="2"/>
      </rPr>
      <t xml:space="preserve"> L = 6.000 mm</t>
    </r>
  </si>
  <si>
    <r>
      <rPr>
        <b/>
        <sz val="10"/>
        <rFont val="Calibri"/>
        <family val="2"/>
        <charset val="238"/>
      </rPr>
      <t>Doprava</t>
    </r>
    <r>
      <rPr>
        <sz val="10"/>
        <rFont val="Calibri"/>
        <family val="2"/>
        <charset val="238"/>
      </rPr>
      <t xml:space="preserve"> systému LINEAR+ a POLAR </t>
    </r>
    <r>
      <rPr>
        <b/>
        <sz val="10"/>
        <rFont val="Calibri"/>
        <family val="2"/>
        <charset val="238"/>
      </rPr>
      <t>zdarma</t>
    </r>
    <r>
      <rPr>
        <sz val="10"/>
        <rFont val="Calibri"/>
        <family val="2"/>
        <charset val="238"/>
      </rPr>
      <t xml:space="preserve"> po celé ČR </t>
    </r>
    <r>
      <rPr>
        <b/>
        <sz val="10"/>
        <rFont val="Calibri"/>
        <family val="2"/>
        <charset val="238"/>
      </rPr>
      <t>při hodnotě objednaného zboží nad 25.000,- Kč bez DPH.</t>
    </r>
  </si>
  <si>
    <t>Obchodně - technický manažer pro Čechy - Ivo Taus - 602 740 789 - taus@arkys.cz</t>
  </si>
  <si>
    <t>Obchodně - technický manažer pro Čechy - Roman Budín - 731 421 886 - budin@arkys.cz</t>
  </si>
  <si>
    <t>Asistentka obchodního oddělení - Markéta Novotná - 720 823 638 - novotna@arkys.cz</t>
  </si>
  <si>
    <t>ARB-21520105</t>
  </si>
  <si>
    <t>Nosník ROBUSTNÍ NR-B 150 "GZ"</t>
  </si>
  <si>
    <t>ARB-21520106</t>
  </si>
  <si>
    <t>Nosník ROBUSTNÍ NR-B 200 "GZ"</t>
  </si>
  <si>
    <t>ARB-21520108</t>
  </si>
  <si>
    <t>Nosník ROBUSTNÍ NR-B 300 "GZ"</t>
  </si>
  <si>
    <t>ARB-21520109</t>
  </si>
  <si>
    <t>Nosník ROBUSTNÍ NR-B 400 "GZ"</t>
  </si>
  <si>
    <t>ARB-21520110</t>
  </si>
  <si>
    <t>Nosník ROBUSTNÍ NR-B 500 "GZ"</t>
  </si>
  <si>
    <t>ARB-21520111</t>
  </si>
  <si>
    <t>Nosník ROBUSTNÍ NR-B 600 "GZ"</t>
  </si>
  <si>
    <r>
      <t xml:space="preserve">Spojovací sada SSB - M8 "GZ" </t>
    </r>
    <r>
      <rPr>
        <sz val="10"/>
        <rFont val="Calibri"/>
        <family val="2"/>
        <charset val="238"/>
        <scheme val="minor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</si>
  <si>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  <scheme val="minor"/>
      </rPr>
      <t>(bal = 100 ks)</t>
    </r>
  </si>
  <si>
    <r>
      <t xml:space="preserve">Spojovací sada SSB - M8 "GEOMET" </t>
    </r>
    <r>
      <rPr>
        <sz val="10"/>
        <rFont val="Calibri"/>
        <family val="2"/>
        <charset val="238"/>
        <scheme val="minor"/>
      </rPr>
      <t>(bal = 100 ks)</t>
    </r>
  </si>
  <si>
    <r>
      <t xml:space="preserve">Spojovací sada SSB - M6 "GZ" </t>
    </r>
    <r>
      <rPr>
        <sz val="10"/>
        <rFont val="Calibri"/>
        <family val="2"/>
        <charset val="238"/>
      </rPr>
      <t>(bal = 100 ks)</t>
    </r>
  </si>
  <si>
    <r>
      <t xml:space="preserve">Vrut TEX 6ti hran 3,9 x 9,5 "GZ" pro fixaci kabelových vík </t>
    </r>
    <r>
      <rPr>
        <sz val="10"/>
        <rFont val="Calibri"/>
        <family val="2"/>
        <charset val="238"/>
      </rPr>
      <t>(bal = 100 ks)</t>
    </r>
  </si>
  <si>
    <r>
      <t xml:space="preserve">Svorka zemnicí SVZ1-B "mosaz" </t>
    </r>
    <r>
      <rPr>
        <sz val="10"/>
        <rFont val="Calibri"/>
        <family val="2"/>
        <charset val="238"/>
      </rPr>
      <t>(pro vodič průřezu 10-35 mm2)</t>
    </r>
  </si>
  <si>
    <r>
      <t xml:space="preserve">Svorka zemnicí SVZ2-B "mosaz" </t>
    </r>
    <r>
      <rPr>
        <sz val="10"/>
        <rFont val="Calibri"/>
        <family val="2"/>
        <charset val="238"/>
      </rPr>
      <t>(pro vodič průřezu 35-95 mm2)</t>
    </r>
  </si>
  <si>
    <r>
      <t xml:space="preserve">Podpěra tras univerzální PTU1-B "PVC" </t>
    </r>
    <r>
      <rPr>
        <sz val="10"/>
        <rFont val="Calibri"/>
        <family val="2"/>
        <charset val="238"/>
      </rPr>
      <t>(pro plechové žlaby)</t>
    </r>
  </si>
  <si>
    <r>
      <t xml:space="preserve">Spojovací sada SSB - M6 "GEOMET" </t>
    </r>
    <r>
      <rPr>
        <sz val="10"/>
        <rFont val="Calibri"/>
        <family val="2"/>
        <charset val="238"/>
        <scheme val="minor"/>
      </rPr>
      <t>(bal = 100 ks)</t>
    </r>
  </si>
  <si>
    <t>ARB-14115210</t>
  </si>
  <si>
    <t>ARB-14115310</t>
  </si>
  <si>
    <t>ARB-14125210</t>
  </si>
  <si>
    <t>ARB-14125310</t>
  </si>
  <si>
    <t>ARB-12115210</t>
  </si>
  <si>
    <t>ARB-12115310</t>
  </si>
  <si>
    <t>ARB-12125210</t>
  </si>
  <si>
    <t>ARB-12125310</t>
  </si>
  <si>
    <t>Žlab LINEAR+  L1B-P 400/100 "ŽZ" - perf. L = 3.000 mm</t>
  </si>
  <si>
    <t>Žlab LINEAR+  L1B-P 500/100 "ŽZ" - perf. L = 3.000 mm</t>
  </si>
  <si>
    <t>Žlab LINEAR+  L1B-N 400/100 "ŽZ" - neperf. L = 3.000 mm</t>
  </si>
  <si>
    <t>Žlab LINEAR+  L1B-N 500/100 "ŽZ" - neperf. L = 3.000 mm</t>
  </si>
  <si>
    <t>Platný od 1.7.2025</t>
  </si>
  <si>
    <t>Žlab LINEAR+  L1B-P(E) 400/100 "SZ" - perf. Economy L = 3.000 mm</t>
  </si>
  <si>
    <t>Žlab LINEAR+  L1B-P(E) 500/100 "SZ" - perf. Economy L = 3.000 mm</t>
  </si>
  <si>
    <t>Žlab LINEAR+  L1B-N(E) 400/100 "SZ" - neperf. Economy L = 3.000 mm</t>
  </si>
  <si>
    <t>Žlab LINEAR+  L1B-N 400/100 "SZ" - neperf. L = 3.000 mm</t>
  </si>
  <si>
    <t>Žlab LINEAR+  L1B-N(E) 500/100 "SZ" - neperf. Economy L = 3.000 mm</t>
  </si>
  <si>
    <t>Žlab LINEAR+  L1B-P(E) 400/100 "ŽZ" - perf. Economy L = 3.000 mm</t>
  </si>
  <si>
    <t>Žlab LINEAR+  L1B-P(E) 500/100 "ŽZ" - perf. Economy L = 3.000 mm</t>
  </si>
  <si>
    <t>Žlab LINEAR+  L1B-N(E) 400/100 "ŽZ" - neperf. Economy L = 3.000 mm</t>
  </si>
  <si>
    <t>Žlab LINEAR+  L1B-N(E) 500/100 "ŽZ" - neperf. Economy L = 3.000 mm</t>
  </si>
  <si>
    <t>ARB-17115310</t>
  </si>
  <si>
    <t>Žlab LINEAR+  L1B-P(E) 500/100 "MZ" - perf. Economy L = 3.000 mm</t>
  </si>
  <si>
    <t>ARB-17125310</t>
  </si>
  <si>
    <t>Žlab LINEAR+  L1B-N(E) 500/100 "MZ" - neperf. Economy L = 3.000 mm</t>
  </si>
  <si>
    <t>Žlab LINEAR+  L1B-P(E) 400/60 "SZ" - perf. Economy L = 3.000 mm</t>
  </si>
  <si>
    <t>ARB-14112310</t>
  </si>
  <si>
    <t>Žlab LINEAR+  L1B-P(E) 500/60 "SZ" - perf. Economy L = 3.000 mm</t>
  </si>
  <si>
    <t>ARB-14112410</t>
  </si>
  <si>
    <t>Žlab LINEAR+  L1B-N(E) 400/60 "SZ" - neperf. Economy L = 3.000 mm</t>
  </si>
  <si>
    <t>ARB-14122310</t>
  </si>
  <si>
    <t>Žlab LINEAR+  L1B-N(E) 500/60 "SZ" - neperf. Economy L = 3.000 mm</t>
  </si>
  <si>
    <t>ARB-14122410</t>
  </si>
  <si>
    <t>Žlab LINEAR+  L1B-P(E) 400/60 "ŽZ" - perf. Economy  L = 3.000 mm</t>
  </si>
  <si>
    <t>ARB-12112310</t>
  </si>
  <si>
    <t>Žlab LINEAR+  L1B-P(E) 500/60 "ŽZ" - perf. Economy L = 3.000 mm</t>
  </si>
  <si>
    <t>ARB-12112410</t>
  </si>
  <si>
    <t>Žlab LINEAR+  L1B-P 100/100 "ŽZ" - perf.  L = 3.000 mm</t>
  </si>
  <si>
    <t>Žlab LINEAR+  L1B-P 150/100 "ŽZ" - perf.  L = 3.000 mm</t>
  </si>
  <si>
    <t>Žlab LINEAR+  L1B-P 200/100 "ŽZ" - perf.  L = 3.000 mm</t>
  </si>
  <si>
    <t>Žlab LINEAR+  L1B-P 300/100 "ŽZ" - perf.  L = 3.000 mm</t>
  </si>
  <si>
    <t>Žlab LINEAR+  L1B-N(E) 400/60 "ŽZ" - neperf. Economy L = 3.000 mm</t>
  </si>
  <si>
    <t>ARB-12122310</t>
  </si>
  <si>
    <t>Žlab LINEAR+  L1B-N(E) 500/60 "ŽZ" - neperf. Economy L = 3.000 mm</t>
  </si>
  <si>
    <t>ARB-12122410</t>
  </si>
  <si>
    <t>Žlab LINEAR+  L1B-P(E) 500/60 "MZ" - perf. Economy L = 3.000 mm</t>
  </si>
  <si>
    <t>ARB-17112410</t>
  </si>
  <si>
    <t>Žlab LINEAR+  L1B-N(E) 500/60 "MZ" - neperf. Economy L = 3.000 mm</t>
  </si>
  <si>
    <t>ARB-17122410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</si>
</sst>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Kč&quot;"/>
    <numFmt numFmtId="165" formatCode="0.000"/>
    <numFmt numFmtId="166" formatCode="0.0%"/>
    <numFmt numFmtId="167" formatCode="#,##0\ &quot;Kč&quot;"/>
  </numFmts>
  <fonts count="36" x14ac:knownFonts="1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u/>
      <sz val="10"/>
      <color theme="10"/>
      <name val="Calibri"/>
      <family val="2"/>
      <charset val="238"/>
    </font>
    <font>
      <u/>
      <sz val="10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  <font>
      <sz val="11"/>
      <name val="Calibri"/>
      <family val="2"/>
    </font>
    <font>
      <b/>
      <sz val="11"/>
      <color indexed="17"/>
      <name val="Calibri"/>
      <family val="2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u/>
      <sz val="10"/>
      <color theme="10"/>
      <name val="Calibri"/>
      <family val="2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4A36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6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3" fontId="2" fillId="0" borderId="0" xfId="0" quotePrefix="1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5" fillId="3" borderId="0" xfId="0" applyFont="1" applyFill="1" applyAlignment="1">
      <alignment horizontal="center" vertical="center"/>
    </xf>
    <xf numFmtId="2" fontId="5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5" fontId="5" fillId="3" borderId="0" xfId="0" applyNumberFormat="1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4" fontId="4" fillId="0" borderId="0" xfId="0" quotePrefix="1" applyNumberFormat="1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4" fillId="8" borderId="13" xfId="0" applyFont="1" applyFill="1" applyBorder="1" applyAlignment="1">
      <alignment horizontal="center" vertical="center"/>
    </xf>
    <xf numFmtId="0" fontId="4" fillId="6" borderId="13" xfId="0" applyFont="1" applyFill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4" fillId="5" borderId="1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vertical="center"/>
    </xf>
    <xf numFmtId="0" fontId="22" fillId="0" borderId="0" xfId="1" applyFont="1" applyFill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9" borderId="0" xfId="0" applyFill="1"/>
    <xf numFmtId="0" fontId="6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19" fillId="0" borderId="0" xfId="0" applyFont="1" applyAlignment="1">
      <alignment vertical="center"/>
    </xf>
    <xf numFmtId="1" fontId="5" fillId="3" borderId="0" xfId="0" applyNumberFormat="1" applyFont="1" applyFill="1" applyAlignment="1">
      <alignment horizontal="center" vertical="center"/>
    </xf>
    <xf numFmtId="1" fontId="23" fillId="3" borderId="0" xfId="0" applyNumberFormat="1" applyFont="1" applyFill="1" applyAlignment="1">
      <alignment horizontal="center" vertical="center"/>
    </xf>
    <xf numFmtId="165" fontId="23" fillId="3" borderId="0" xfId="0" applyNumberFormat="1" applyFont="1" applyFill="1" applyAlignment="1">
      <alignment horizontal="center" vertical="center"/>
    </xf>
    <xf numFmtId="49" fontId="24" fillId="2" borderId="0" xfId="0" applyNumberFormat="1" applyFont="1" applyFill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164" fontId="24" fillId="2" borderId="0" xfId="0" applyNumberFormat="1" applyFont="1" applyFill="1" applyAlignment="1">
      <alignment horizontal="right" vertical="center"/>
    </xf>
    <xf numFmtId="166" fontId="24" fillId="2" borderId="0" xfId="0" applyNumberFormat="1" applyFont="1" applyFill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1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4" fontId="2" fillId="2" borderId="0" xfId="0" applyNumberFormat="1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9" fillId="0" borderId="0" xfId="1" applyFont="1" applyAlignment="1" applyProtection="1">
      <alignment horizontal="left" vertical="center"/>
    </xf>
    <xf numFmtId="3" fontId="3" fillId="0" borderId="0" xfId="0" applyNumberFormat="1" applyFont="1" applyAlignment="1">
      <alignment horizontal="left" vertical="center"/>
    </xf>
    <xf numFmtId="167" fontId="3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center"/>
    </xf>
    <xf numFmtId="0" fontId="25" fillId="0" borderId="0" xfId="1" applyFont="1" applyFill="1" applyAlignment="1">
      <alignment horizontal="center" vertical="center"/>
    </xf>
    <xf numFmtId="0" fontId="25" fillId="0" borderId="0" xfId="1" applyFont="1" applyFill="1" applyAlignment="1">
      <alignment horizontal="center"/>
    </xf>
    <xf numFmtId="0" fontId="4" fillId="10" borderId="11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left" vertical="center"/>
    </xf>
    <xf numFmtId="0" fontId="2" fillId="0" borderId="28" xfId="0" applyFont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0" fontId="2" fillId="0" borderId="32" xfId="0" applyFont="1" applyBorder="1" applyAlignment="1">
      <alignment horizontal="center" vertical="center"/>
    </xf>
    <xf numFmtId="0" fontId="2" fillId="2" borderId="33" xfId="0" applyFont="1" applyFill="1" applyBorder="1" applyAlignment="1">
      <alignment horizontal="center" vertical="center"/>
    </xf>
    <xf numFmtId="1" fontId="26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right" vertical="center"/>
    </xf>
    <xf numFmtId="2" fontId="24" fillId="0" borderId="0" xfId="0" applyNumberFormat="1" applyFont="1" applyAlignment="1">
      <alignment horizontal="center" vertical="center"/>
    </xf>
    <xf numFmtId="164" fontId="24" fillId="0" borderId="0" xfId="0" applyNumberFormat="1" applyFont="1" applyAlignment="1">
      <alignment horizontal="right" vertical="center"/>
    </xf>
    <xf numFmtId="165" fontId="24" fillId="0" borderId="0" xfId="0" applyNumberFormat="1" applyFont="1" applyAlignment="1">
      <alignment horizontal="center" vertical="center" wrapText="1"/>
    </xf>
    <xf numFmtId="0" fontId="31" fillId="5" borderId="11" xfId="0" applyFont="1" applyFill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0" fontId="24" fillId="2" borderId="0" xfId="0" applyFont="1" applyFill="1" applyAlignment="1">
      <alignment horizontal="right" vertical="center"/>
    </xf>
    <xf numFmtId="0" fontId="32" fillId="8" borderId="11" xfId="0" applyFont="1" applyFill="1" applyBorder="1" applyAlignment="1">
      <alignment horizontal="center" vertical="center"/>
    </xf>
    <xf numFmtId="0" fontId="32" fillId="6" borderId="11" xfId="0" applyFont="1" applyFill="1" applyBorder="1" applyAlignment="1">
      <alignment horizontal="center" vertical="center"/>
    </xf>
    <xf numFmtId="0" fontId="32" fillId="10" borderId="11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2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164" fontId="26" fillId="2" borderId="0" xfId="0" applyNumberFormat="1" applyFont="1" applyFill="1" applyAlignment="1">
      <alignment horizontal="right" vertical="center"/>
    </xf>
    <xf numFmtId="166" fontId="26" fillId="0" borderId="0" xfId="0" applyNumberFormat="1" applyFont="1" applyAlignment="1">
      <alignment horizontal="center" vertical="center"/>
    </xf>
    <xf numFmtId="165" fontId="2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34" fillId="0" borderId="0" xfId="1" applyFont="1" applyAlignment="1">
      <alignment horizontal="center" vertical="center"/>
    </xf>
    <xf numFmtId="0" fontId="32" fillId="11" borderId="11" xfId="0" applyFont="1" applyFill="1" applyBorder="1" applyAlignment="1">
      <alignment horizontal="center" vertical="center"/>
    </xf>
    <xf numFmtId="0" fontId="20" fillId="0" borderId="0" xfId="1" applyFont="1" applyFill="1" applyAlignment="1">
      <alignment horizontal="center" vertical="center"/>
    </xf>
    <xf numFmtId="166" fontId="24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4" fillId="0" borderId="0" xfId="1" applyFont="1" applyFill="1" applyAlignment="1">
      <alignment horizontal="center" vertical="center"/>
    </xf>
    <xf numFmtId="0" fontId="34" fillId="0" borderId="0" xfId="1" applyFont="1" applyFill="1" applyAlignment="1">
      <alignment horizontal="center"/>
    </xf>
    <xf numFmtId="0" fontId="34" fillId="0" borderId="0" xfId="1" applyFont="1" applyAlignment="1">
      <alignment horizontal="center"/>
    </xf>
    <xf numFmtId="4" fontId="31" fillId="0" borderId="0" xfId="0" applyNumberFormat="1" applyFont="1" applyAlignment="1">
      <alignment horizontal="center" vertical="center"/>
    </xf>
    <xf numFmtId="4" fontId="26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14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horizontal="center" vertical="center"/>
    </xf>
    <xf numFmtId="164" fontId="1" fillId="2" borderId="0" xfId="0" applyNumberFormat="1" applyFont="1" applyFill="1" applyAlignment="1">
      <alignment horizontal="right"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5" fillId="0" borderId="0" xfId="0" applyFont="1" applyAlignment="1">
      <alignment horizontal="center"/>
    </xf>
    <xf numFmtId="0" fontId="15" fillId="0" borderId="0" xfId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0" fillId="0" borderId="0" xfId="1" applyFont="1" applyFill="1" applyAlignment="1" applyProtection="1">
      <alignment horizontal="left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4A36F"/>
      <color rgb="FFCFAD6F"/>
      <color rgb="FFDAB7A2"/>
      <color rgb="FFC58F6D"/>
      <color rgb="FFE27100"/>
      <color rgb="FFFA7D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22/10/relationships/richValueRel" Target="richData/richValueRel.xml"/><Relationship Id="rId3" Type="http://schemas.openxmlformats.org/officeDocument/2006/relationships/worksheet" Target="worksheets/sheet3.xml"/><Relationship Id="rId7" Type="http://schemas.openxmlformats.org/officeDocument/2006/relationships/sheetMetadata" Target="metadata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06/relationships/rdRichValueTypes" Target="richData/rdRichValueTypes.xml"/><Relationship Id="rId5" Type="http://schemas.openxmlformats.org/officeDocument/2006/relationships/styles" Target="styles.xml"/><Relationship Id="rId10" Type="http://schemas.microsoft.com/office/2017/06/relationships/rdRichValueStructure" Target="richData/rdrichvaluestructure.xml"/><Relationship Id="rId4" Type="http://schemas.openxmlformats.org/officeDocument/2006/relationships/theme" Target="theme/theme1.xml"/><Relationship Id="rId9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31763</xdr:colOff>
      <xdr:row>36</xdr:row>
      <xdr:rowOff>38100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3FFCB0F-8951-48B3-BF2D-620D4B2B3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261363" cy="6981825"/>
        </a:xfrm>
        <a:prstGeom prst="rect">
          <a:avLst/>
        </a:prstGeom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arkys.cz/cs/linear/linear-plus/kabelove-zlaby-linear-plus-perforovane" TargetMode="External"/><Relationship Id="rId21" Type="http://schemas.openxmlformats.org/officeDocument/2006/relationships/hyperlink" Target="https://www.arkys.cz/cs/linear/linear-plus/kabelove-zlaby-linear-plus-perforovane" TargetMode="External"/><Relationship Id="rId42" Type="http://schemas.openxmlformats.org/officeDocument/2006/relationships/hyperlink" Target="https://www.arkys.cz/cs/linear/linear-plus/kabelove-zlaby-linear-plus-neperforovane" TargetMode="External"/><Relationship Id="rId63" Type="http://schemas.openxmlformats.org/officeDocument/2006/relationships/hyperlink" Target="https://www.arkys.cz/cs/linear/linear-plus/prislusenstvi-linear-plus/tvarove-prvky" TargetMode="External"/><Relationship Id="rId84" Type="http://schemas.openxmlformats.org/officeDocument/2006/relationships/hyperlink" Target="https://www.arkys.cz/cs/linear/linear-plus/prislusenstvi-linear-plus/drzaky" TargetMode="External"/><Relationship Id="rId138" Type="http://schemas.openxmlformats.org/officeDocument/2006/relationships/hyperlink" Target="https://www.arkys.cz/cs/linear/linear-plus/kabelove-zlaby-linear-plus-neperforovane" TargetMode="External"/><Relationship Id="rId159" Type="http://schemas.openxmlformats.org/officeDocument/2006/relationships/hyperlink" Target="https://www.arkys.cz/cs/linear/linear-plus/prislusenstvi-linear-plus/tvarove-prvky" TargetMode="External"/><Relationship Id="rId170" Type="http://schemas.openxmlformats.org/officeDocument/2006/relationships/hyperlink" Target="https://www.arkys.cz/cs/linear/linear-plus/prislusenstvi-linear-plus/nosniky-a-podpery" TargetMode="External"/><Relationship Id="rId191" Type="http://schemas.openxmlformats.org/officeDocument/2006/relationships/hyperlink" Target="https://www.arkys.cz/cs/linear/linear-plus/prislusenstvi-linear-plus/vika-a-prepazky" TargetMode="External"/><Relationship Id="rId205" Type="http://schemas.openxmlformats.org/officeDocument/2006/relationships/hyperlink" Target="https://www.arkys.cz/cs/linear/linear-plus/kabelove-zlaby-linear-plus-neperforovane" TargetMode="External"/><Relationship Id="rId226" Type="http://schemas.openxmlformats.org/officeDocument/2006/relationships/hyperlink" Target="https://www.arkys.cz/cs/linear/linear-plus/prislusenstvi-linear-plus/nosniky-a-podpery" TargetMode="External"/><Relationship Id="rId247" Type="http://schemas.openxmlformats.org/officeDocument/2006/relationships/hyperlink" Target="https://www.arkys.cz/cs/linear/linear-plus/kabelove-zlaby-linear-plus-neperforovane" TargetMode="External"/><Relationship Id="rId107" Type="http://schemas.openxmlformats.org/officeDocument/2006/relationships/hyperlink" Target="https://www.arkys.cz/cs/linear/linear-plus/prislusenstvi-linear-plus/vika-a-prepazky" TargetMode="External"/><Relationship Id="rId11" Type="http://schemas.openxmlformats.org/officeDocument/2006/relationships/hyperlink" Target="https://www.arkys.cz/cs/linear/linear-plus/kabelove-zlaby-linear-plus-perforovane" TargetMode="External"/><Relationship Id="rId32" Type="http://schemas.openxmlformats.org/officeDocument/2006/relationships/hyperlink" Target="https://www.arkys.cz/cs/linear/linear-plus/kabelove-zlaby-linear-plus-neperforovane" TargetMode="External"/><Relationship Id="rId53" Type="http://schemas.openxmlformats.org/officeDocument/2006/relationships/hyperlink" Target="https://www.arkys.cz/cs/linear/linear-plus/prislusenstvi-linear-plus/spojky-a-spojovaci-material" TargetMode="External"/><Relationship Id="rId74" Type="http://schemas.openxmlformats.org/officeDocument/2006/relationships/hyperlink" Target="https://www.arkys.cz/cs/linear/linear-plus/prislusenstvi-linear-plus/tvarove-prvky" TargetMode="External"/><Relationship Id="rId128" Type="http://schemas.openxmlformats.org/officeDocument/2006/relationships/hyperlink" Target="https://www.arkys.cz/cs/linear/linear-plus/kabelove-zlaby-linear-plus-neperforovane" TargetMode="External"/><Relationship Id="rId149" Type="http://schemas.openxmlformats.org/officeDocument/2006/relationships/hyperlink" Target="https://www.arkys.cz/cs/linear/linear-plus/prislusenstvi-linear-plus/tvarove-prvky" TargetMode="External"/><Relationship Id="rId5" Type="http://schemas.openxmlformats.org/officeDocument/2006/relationships/hyperlink" Target="https://www.arkys.cz/cs/linear/linear-plus/kabelove-zlaby-linear-plus-perforovane" TargetMode="External"/><Relationship Id="rId95" Type="http://schemas.openxmlformats.org/officeDocument/2006/relationships/hyperlink" Target="https://www.arkys.cz/cs/linear/linear-plus/prislusenstvi-linear-plus/nosniky-a-podpery" TargetMode="External"/><Relationship Id="rId160" Type="http://schemas.openxmlformats.org/officeDocument/2006/relationships/hyperlink" Target="https://www.arkys.cz/cs/linear/linear-plus/prislusenstvi-linear-plus/tvarove-prvky" TargetMode="External"/><Relationship Id="rId181" Type="http://schemas.openxmlformats.org/officeDocument/2006/relationships/hyperlink" Target="https://www.arkys.cz/cs/linear/linear-plus/prislusenstvi-linear-plus/vika-a-prepazky" TargetMode="External"/><Relationship Id="rId216" Type="http://schemas.openxmlformats.org/officeDocument/2006/relationships/hyperlink" Target="https://www.arkys.cz/cs/linear/linear-plus/prislusenstvi-linear-plus/tvarove-prvky" TargetMode="External"/><Relationship Id="rId237" Type="http://schemas.openxmlformats.org/officeDocument/2006/relationships/hyperlink" Target="https://www.arkys.cz/cs/linear/linear-plus/prislusenstvi-linear-plus/spojky-a-spojovaci-material" TargetMode="External"/><Relationship Id="rId258" Type="http://schemas.openxmlformats.org/officeDocument/2006/relationships/hyperlink" Target="https://www.arkys.cz/cs/linear/linear-plus/kabelove-zlaby-linear-plus-neperforovane" TargetMode="External"/><Relationship Id="rId22" Type="http://schemas.openxmlformats.org/officeDocument/2006/relationships/hyperlink" Target="https://www.arkys.cz/cs/linear/linear-plus/kabelove-zlaby-linear-plus-perforovane" TargetMode="External"/><Relationship Id="rId43" Type="http://schemas.openxmlformats.org/officeDocument/2006/relationships/hyperlink" Target="https://www.arkys.cz/cs/linear/linear-plus/kabelove-zlaby-linear-plus-neperforovane" TargetMode="External"/><Relationship Id="rId64" Type="http://schemas.openxmlformats.org/officeDocument/2006/relationships/hyperlink" Target="https://www.arkys.cz/cs/linear/linear-plus/prislusenstvi-linear-plus/tvarove-prvky" TargetMode="External"/><Relationship Id="rId118" Type="http://schemas.openxmlformats.org/officeDocument/2006/relationships/hyperlink" Target="https://www.arkys.cz/cs/linear/linear-plus/kabelove-zlaby-linear-plus-perforovane" TargetMode="External"/><Relationship Id="rId139" Type="http://schemas.openxmlformats.org/officeDocument/2006/relationships/hyperlink" Target="https://www.arkys.cz/cs/linear/linear-plus/prislusenstvi-linear-plus/spojky-a-spojovaci-material" TargetMode="External"/><Relationship Id="rId85" Type="http://schemas.openxmlformats.org/officeDocument/2006/relationships/hyperlink" Target="https://www.arkys.cz/cs/linear/linear-plus/prislusenstvi-linear-plus/drzaky" TargetMode="External"/><Relationship Id="rId150" Type="http://schemas.openxmlformats.org/officeDocument/2006/relationships/hyperlink" Target="https://www.arkys.cz/cs/linear/linear-plus/prislusenstvi-linear-plus/tvarove-prvky" TargetMode="External"/><Relationship Id="rId171" Type="http://schemas.openxmlformats.org/officeDocument/2006/relationships/hyperlink" Target="https://www.arkys.cz/cs/linear/linear-plus/prislusenstvi-linear-plus/nosniky-a-podpery" TargetMode="External"/><Relationship Id="rId192" Type="http://schemas.openxmlformats.org/officeDocument/2006/relationships/hyperlink" Target="https://www.arkys.cz/cs/linear/linear-plus/kabelove-zlaby-linear-plus-perforovane" TargetMode="External"/><Relationship Id="rId206" Type="http://schemas.openxmlformats.org/officeDocument/2006/relationships/hyperlink" Target="https://www.arkys.cz/cs/linear/linear-plus/kabelove-zlaby-linear-plus-neperforovane" TargetMode="External"/><Relationship Id="rId227" Type="http://schemas.openxmlformats.org/officeDocument/2006/relationships/hyperlink" Target="https://www.arkys.cz/cs/linear/linear-plus/prislusenstvi-linear-plus/vika-a-prepazky" TargetMode="External"/><Relationship Id="rId248" Type="http://schemas.openxmlformats.org/officeDocument/2006/relationships/hyperlink" Target="https://www.arkys.cz/cs/linear/linear-plus/kabelove-zlaby-linear-plus-perforovane" TargetMode="External"/><Relationship Id="rId12" Type="http://schemas.openxmlformats.org/officeDocument/2006/relationships/hyperlink" Target="https://www.arkys.cz/cs/linear/linear-plus/kabelove-zlaby-linear-plus-perforovane" TargetMode="External"/><Relationship Id="rId33" Type="http://schemas.openxmlformats.org/officeDocument/2006/relationships/hyperlink" Target="https://www.arkys.cz/cs/linear/linear-plus/kabelove-zlaby-linear-plus-neperforovane" TargetMode="External"/><Relationship Id="rId108" Type="http://schemas.openxmlformats.org/officeDocument/2006/relationships/hyperlink" Target="https://www.arkys.cz/cs/linear/linear-plus/prislusenstvi-linear-plus/vika-a-prepazky" TargetMode="External"/><Relationship Id="rId129" Type="http://schemas.openxmlformats.org/officeDocument/2006/relationships/hyperlink" Target="https://www.arkys.cz/cs/linear/linear-plus/kabelove-zlaby-linear-plus-neperforovane" TargetMode="External"/><Relationship Id="rId54" Type="http://schemas.openxmlformats.org/officeDocument/2006/relationships/hyperlink" Target="https://www.arkys.cz/cs/linear/linear-plus/prislusenstvi-linear-plus/spojky-a-spojovaci-material" TargetMode="External"/><Relationship Id="rId75" Type="http://schemas.openxmlformats.org/officeDocument/2006/relationships/hyperlink" Target="https://www.arkys.cz/cs/linear/linear-plus/prislusenstvi-linear-plus/tvarove-prvky" TargetMode="External"/><Relationship Id="rId96" Type="http://schemas.openxmlformats.org/officeDocument/2006/relationships/hyperlink" Target="https://www.arkys.cz/cs/linear/linear-plus/prislusenstvi-linear-plus/vika-a-prepazky" TargetMode="External"/><Relationship Id="rId140" Type="http://schemas.openxmlformats.org/officeDocument/2006/relationships/hyperlink" Target="https://www.arkys.cz/cs/linear/linear-plus/prislusenstvi-linear-plus/spojky-a-spojovaci-material" TargetMode="External"/><Relationship Id="rId161" Type="http://schemas.openxmlformats.org/officeDocument/2006/relationships/hyperlink" Target="https://www.arkys.cz/cs/linear/linear-plus/prislusenstvi-linear-plus/tvarove-prvky" TargetMode="External"/><Relationship Id="rId182" Type="http://schemas.openxmlformats.org/officeDocument/2006/relationships/hyperlink" Target="https://www.arkys.cz/cs/linear/linear-plus/prislusenstvi-linear-plus/vika-a-prepazky" TargetMode="External"/><Relationship Id="rId217" Type="http://schemas.openxmlformats.org/officeDocument/2006/relationships/hyperlink" Target="https://www.arkys.cz/cs/linear/linear-plus/prislusenstvi-linear-plus/tvarove-prvky" TargetMode="External"/><Relationship Id="rId6" Type="http://schemas.openxmlformats.org/officeDocument/2006/relationships/hyperlink" Target="https://www.arkys.cz/cs/linear/linear-plus/kabelove-zlaby-linear-plus-perforovane" TargetMode="External"/><Relationship Id="rId238" Type="http://schemas.openxmlformats.org/officeDocument/2006/relationships/hyperlink" Target="https://www.arkys.cz/cs/linear/linear-plus/prislusenstvi-linear-plus/drzaky" TargetMode="External"/><Relationship Id="rId259" Type="http://schemas.openxmlformats.org/officeDocument/2006/relationships/printerSettings" Target="../printerSettings/printerSettings1.bin"/><Relationship Id="rId23" Type="http://schemas.openxmlformats.org/officeDocument/2006/relationships/hyperlink" Target="https://www.arkys.cz/cs/linear/linear-plus/kabelove-zlaby-linear-plus-perforovane" TargetMode="External"/><Relationship Id="rId119" Type="http://schemas.openxmlformats.org/officeDocument/2006/relationships/hyperlink" Target="https://www.arkys.cz/cs/linear/linear-plus/kabelove-zlaby-linear-plus-perforovane" TargetMode="External"/><Relationship Id="rId44" Type="http://schemas.openxmlformats.org/officeDocument/2006/relationships/hyperlink" Target="https://www.arkys.cz/cs/linear/linear-plus/kabelove-zlaby-linear-plus-neperforovane" TargetMode="External"/><Relationship Id="rId65" Type="http://schemas.openxmlformats.org/officeDocument/2006/relationships/hyperlink" Target="https://www.arkys.cz/cs/linear/linear-plus/prislusenstvi-linear-plus/tvarove-prvky" TargetMode="External"/><Relationship Id="rId86" Type="http://schemas.openxmlformats.org/officeDocument/2006/relationships/hyperlink" Target="https://www.arkys.cz/cs/linear/linear-plus/prislusenstvi-linear-plus/drzaky" TargetMode="External"/><Relationship Id="rId130" Type="http://schemas.openxmlformats.org/officeDocument/2006/relationships/hyperlink" Target="https://www.arkys.cz/cs/linear/linear-plus/kabelove-zlaby-linear-plus-neperforovane" TargetMode="External"/><Relationship Id="rId151" Type="http://schemas.openxmlformats.org/officeDocument/2006/relationships/hyperlink" Target="https://www.arkys.cz/cs/linear/linear-plus/prislusenstvi-linear-plus/tvarove-prvky" TargetMode="External"/><Relationship Id="rId172" Type="http://schemas.openxmlformats.org/officeDocument/2006/relationships/hyperlink" Target="https://www.arkys.cz/cs/linear/linear-plus/prislusenstvi-linear-plus/nosniky-a-podpery" TargetMode="External"/><Relationship Id="rId193" Type="http://schemas.openxmlformats.org/officeDocument/2006/relationships/hyperlink" Target="https://www.arkys.cz/cs/linear/linear-plus/kabelove-zlaby-linear-plus-perforovane" TargetMode="External"/><Relationship Id="rId207" Type="http://schemas.openxmlformats.org/officeDocument/2006/relationships/hyperlink" Target="https://www.arkys.cz/cs/linear/linear-plus/kabelove-zlaby-linear-plus-neperforovane" TargetMode="External"/><Relationship Id="rId228" Type="http://schemas.openxmlformats.org/officeDocument/2006/relationships/hyperlink" Target="https://www.arkys.cz/cs/linear/linear-plus/prislusenstvi-linear-plus/vika-a-prepazky" TargetMode="External"/><Relationship Id="rId249" Type="http://schemas.openxmlformats.org/officeDocument/2006/relationships/hyperlink" Target="https://www.arkys.cz/cs/linear/linear-plus/kabelove-zlaby-linear-plus-perforovane" TargetMode="External"/><Relationship Id="rId13" Type="http://schemas.openxmlformats.org/officeDocument/2006/relationships/hyperlink" Target="https://www.arkys.cz/cs/linear/linear-plus/kabelove-zlaby-linear-plus-perforovane" TargetMode="External"/><Relationship Id="rId109" Type="http://schemas.openxmlformats.org/officeDocument/2006/relationships/hyperlink" Target="https://www.arkys.cz/cs/linear/linear-plus/prislusenstvi-linear-plus/vika-a-prepazky" TargetMode="External"/><Relationship Id="rId34" Type="http://schemas.openxmlformats.org/officeDocument/2006/relationships/hyperlink" Target="https://www.arkys.cz/cs/linear/linear-plus/kabelove-zlaby-linear-plus-neperforovane" TargetMode="External"/><Relationship Id="rId55" Type="http://schemas.openxmlformats.org/officeDocument/2006/relationships/hyperlink" Target="https://www.arkys.cz/cs/linear/linear-plus/prislusenstvi-linear-plus/spojky-a-spojovaci-material" TargetMode="External"/><Relationship Id="rId76" Type="http://schemas.openxmlformats.org/officeDocument/2006/relationships/hyperlink" Target="https://www.arkys.cz/cs/linear/linear-plus/prislusenstvi-linear-plus/tvarove-prvky" TargetMode="External"/><Relationship Id="rId97" Type="http://schemas.openxmlformats.org/officeDocument/2006/relationships/hyperlink" Target="https://www.arkys.cz/cs/linear/linear-plus/prislusenstvi-linear-plus/vika-a-prepazky" TargetMode="External"/><Relationship Id="rId120" Type="http://schemas.openxmlformats.org/officeDocument/2006/relationships/hyperlink" Target="https://www.arkys.cz/cs/linear/linear-plus/kabelove-zlaby-linear-plus-perforovane" TargetMode="External"/><Relationship Id="rId141" Type="http://schemas.openxmlformats.org/officeDocument/2006/relationships/hyperlink" Target="https://www.arkys.cz/cs/linear/linear-plus/prislusenstvi-linear-plus/spojky-a-spojovaci-material" TargetMode="External"/><Relationship Id="rId7" Type="http://schemas.openxmlformats.org/officeDocument/2006/relationships/hyperlink" Target="https://www.arkys.cz/cs/linear/linear-plus/kabelove-zlaby-linear-plus-perforovane" TargetMode="External"/><Relationship Id="rId162" Type="http://schemas.openxmlformats.org/officeDocument/2006/relationships/hyperlink" Target="https://www.arkys.cz/cs/linear/linear-plus/prislusenstvi-linear-plus/tvarove-prvky" TargetMode="External"/><Relationship Id="rId183" Type="http://schemas.openxmlformats.org/officeDocument/2006/relationships/hyperlink" Target="https://www.arkys.cz/cs/linear/linear-plus/prislusenstvi-linear-plus/vika-a-prepazky" TargetMode="External"/><Relationship Id="rId218" Type="http://schemas.openxmlformats.org/officeDocument/2006/relationships/hyperlink" Target="https://www.arkys.cz/cs/linear/linear-plus/prislusenstvi-linear-plus/tvarove-prvky" TargetMode="External"/><Relationship Id="rId239" Type="http://schemas.openxmlformats.org/officeDocument/2006/relationships/hyperlink" Target="https://www.arkys.cz/cs/linear/linear-plus/kabelove-zlaby-linear-plus-perforovane" TargetMode="External"/><Relationship Id="rId250" Type="http://schemas.openxmlformats.org/officeDocument/2006/relationships/hyperlink" Target="https://www.arkys.cz/cs/linear/linear-plus/kabelove-zlaby-linear-plus-perforovane" TargetMode="External"/><Relationship Id="rId24" Type="http://schemas.openxmlformats.org/officeDocument/2006/relationships/hyperlink" Target="https://www.arkys.cz/cs/linear/linear-plus/kabelove-zlaby-linear-plus-perforovane" TargetMode="External"/><Relationship Id="rId45" Type="http://schemas.openxmlformats.org/officeDocument/2006/relationships/hyperlink" Target="https://www.arkys.cz/cs/linear/linear-plus/prislusenstvi-linear-plus/spojky-a-spojovaci-material" TargetMode="External"/><Relationship Id="rId66" Type="http://schemas.openxmlformats.org/officeDocument/2006/relationships/hyperlink" Target="https://www.arkys.cz/cs/linear/linear-plus/prislusenstvi-linear-plus/tvarove-prvky" TargetMode="External"/><Relationship Id="rId87" Type="http://schemas.openxmlformats.org/officeDocument/2006/relationships/hyperlink" Target="https://www.arkys.cz/cs/linear/linear-plus/prislusenstvi-linear-plus/drzaky" TargetMode="External"/><Relationship Id="rId110" Type="http://schemas.openxmlformats.org/officeDocument/2006/relationships/hyperlink" Target="https://www.arkys.cz/cs/linear/linear-plus/prislusenstvi-linear-plus/nosniky-a-podpery" TargetMode="External"/><Relationship Id="rId131" Type="http://schemas.openxmlformats.org/officeDocument/2006/relationships/hyperlink" Target="https://www.arkys.cz/cs/linear/linear-plus/kabelove-zlaby-linear-plus-neperforovane" TargetMode="External"/><Relationship Id="rId152" Type="http://schemas.openxmlformats.org/officeDocument/2006/relationships/hyperlink" Target="https://www.arkys.cz/cs/linear/linear-plus/prislusenstvi-linear-plus/tvarove-prvky" TargetMode="External"/><Relationship Id="rId173" Type="http://schemas.openxmlformats.org/officeDocument/2006/relationships/hyperlink" Target="https://www.arkys.cz/cs/linear/linear-plus/prislusenstvi-linear-plus/nosniky-a-podpery" TargetMode="External"/><Relationship Id="rId194" Type="http://schemas.openxmlformats.org/officeDocument/2006/relationships/hyperlink" Target="https://www.arkys.cz/cs/linear/linear-plus/kabelove-zlaby-linear-plus-perforovane" TargetMode="External"/><Relationship Id="rId208" Type="http://schemas.openxmlformats.org/officeDocument/2006/relationships/hyperlink" Target="https://www.arkys.cz/cs/linear/linear-plus/prislusenstvi-linear-plus/spojky-a-spojovaci-material" TargetMode="External"/><Relationship Id="rId229" Type="http://schemas.openxmlformats.org/officeDocument/2006/relationships/hyperlink" Target="https://www.arkys.cz/cs/linear/linear-plus/prislusenstvi-linear-plus/vika-a-prepazky" TargetMode="External"/><Relationship Id="rId240" Type="http://schemas.openxmlformats.org/officeDocument/2006/relationships/hyperlink" Target="https://www.arkys.cz/cs/linear/linear-plus/kabelove-zlaby-linear-plus-perforovane" TargetMode="External"/><Relationship Id="rId14" Type="http://schemas.openxmlformats.org/officeDocument/2006/relationships/hyperlink" Target="https://www.arkys.cz/cs/linear/linear-plus/kabelove-zlaby-linear-plus-perforovane" TargetMode="External"/><Relationship Id="rId35" Type="http://schemas.openxmlformats.org/officeDocument/2006/relationships/hyperlink" Target="https://www.arkys.cz/cs/linear/linear-plus/kabelove-zlaby-linear-plus-neperforovane" TargetMode="External"/><Relationship Id="rId56" Type="http://schemas.openxmlformats.org/officeDocument/2006/relationships/hyperlink" Target="https://www.arkys.cz/cs/linear/linear-plus/prislusenstvi-linear-plus/spojky-a-spojovaci-material" TargetMode="External"/><Relationship Id="rId77" Type="http://schemas.openxmlformats.org/officeDocument/2006/relationships/hyperlink" Target="https://www.arkys.cz/cs/linear/linear-plus/prislusenstvi-linear-plus/tvarove-prvky" TargetMode="External"/><Relationship Id="rId100" Type="http://schemas.openxmlformats.org/officeDocument/2006/relationships/hyperlink" Target="https://www.arkys.cz/cs/linear/linear-plus/prislusenstvi-linear-plus/vika-a-prepazky" TargetMode="External"/><Relationship Id="rId8" Type="http://schemas.openxmlformats.org/officeDocument/2006/relationships/hyperlink" Target="https://www.arkys.cz/cs/linear/linear-plus/kabelove-zlaby-linear-plus-perforovane" TargetMode="External"/><Relationship Id="rId98" Type="http://schemas.openxmlformats.org/officeDocument/2006/relationships/hyperlink" Target="https://www.arkys.cz/cs/linear/linear-plus/prislusenstvi-linear-plus/vika-a-prepazky" TargetMode="External"/><Relationship Id="rId121" Type="http://schemas.openxmlformats.org/officeDocument/2006/relationships/hyperlink" Target="https://www.arkys.cz/cs/linear/linear-plus/kabelove-zlaby-linear-plus-perforovane" TargetMode="External"/><Relationship Id="rId142" Type="http://schemas.openxmlformats.org/officeDocument/2006/relationships/hyperlink" Target="https://www.arkys.cz/cs/linear/linear-plus/prislusenstvi-linear-plus/spojky-a-spojovaci-material" TargetMode="External"/><Relationship Id="rId163" Type="http://schemas.openxmlformats.org/officeDocument/2006/relationships/hyperlink" Target="https://www.arkys.cz/cs/linear/linear-plus/prislusenstvi-linear-plus/tvarove-prvky" TargetMode="External"/><Relationship Id="rId184" Type="http://schemas.openxmlformats.org/officeDocument/2006/relationships/hyperlink" Target="https://www.arkys.cz/cs/linear/linear-plus/prislusenstvi-linear-plus/vika-a-prepazky" TargetMode="External"/><Relationship Id="rId219" Type="http://schemas.openxmlformats.org/officeDocument/2006/relationships/hyperlink" Target="https://www.arkys.cz/cs/linear/linear-plus/prislusenstvi-linear-plus/tvarove-prvky" TargetMode="External"/><Relationship Id="rId230" Type="http://schemas.openxmlformats.org/officeDocument/2006/relationships/hyperlink" Target="https://www.arkys.cz/cs/linear/linear-plus/prislusenstvi-linear-plus/vika-a-prepazky" TargetMode="External"/><Relationship Id="rId251" Type="http://schemas.openxmlformats.org/officeDocument/2006/relationships/hyperlink" Target="https://www.arkys.cz/cs/linear/linear-plus/kabelove-zlaby-linear-plus-neperforovane" TargetMode="External"/><Relationship Id="rId25" Type="http://schemas.openxmlformats.org/officeDocument/2006/relationships/hyperlink" Target="https://www.arkys.cz/cs/linear/linear-plus/kabelove-zlaby-linear-plus-perforovane" TargetMode="External"/><Relationship Id="rId46" Type="http://schemas.openxmlformats.org/officeDocument/2006/relationships/hyperlink" Target="https://www.arkys.cz/cs/linear/linear-plus/prislusenstvi-linear-plus/spojky-a-spojovaci-material" TargetMode="External"/><Relationship Id="rId67" Type="http://schemas.openxmlformats.org/officeDocument/2006/relationships/hyperlink" Target="https://www.arkys.cz/cs/linear/linear-plus/prislusenstvi-linear-plus/tvarove-prvky" TargetMode="External"/><Relationship Id="rId88" Type="http://schemas.openxmlformats.org/officeDocument/2006/relationships/hyperlink" Target="https://www.arkys.cz/cs/linear/linear-plus/prislusenstvi-linear-plus/nosniky-a-podpery" TargetMode="External"/><Relationship Id="rId111" Type="http://schemas.openxmlformats.org/officeDocument/2006/relationships/hyperlink" Target="https://www.arkys.cz/cs/linear/linear-plus/prislusenstvi-linear-plus/nosniky-a-podpery" TargetMode="External"/><Relationship Id="rId132" Type="http://schemas.openxmlformats.org/officeDocument/2006/relationships/hyperlink" Target="https://www.arkys.cz/cs/linear/linear-plus/kabelove-zlaby-linear-plus-neperforovane" TargetMode="External"/><Relationship Id="rId153" Type="http://schemas.openxmlformats.org/officeDocument/2006/relationships/hyperlink" Target="https://www.arkys.cz/cs/linear/linear-plus/prislusenstvi-linear-plus/tvarove-prvky" TargetMode="External"/><Relationship Id="rId174" Type="http://schemas.openxmlformats.org/officeDocument/2006/relationships/hyperlink" Target="https://www.arkys.cz/cs/linear/linear-plus/prislusenstvi-linear-plus/nosniky-a-podpery" TargetMode="External"/><Relationship Id="rId195" Type="http://schemas.openxmlformats.org/officeDocument/2006/relationships/hyperlink" Target="https://www.arkys.cz/cs/linear/linear-plus/kabelove-zlaby-linear-plus-perforovane" TargetMode="External"/><Relationship Id="rId209" Type="http://schemas.openxmlformats.org/officeDocument/2006/relationships/hyperlink" Target="https://www.arkys.cz/cs/linear/linear-plus/prislusenstvi-linear-plus/spojky-a-spojovaci-material" TargetMode="External"/><Relationship Id="rId220" Type="http://schemas.openxmlformats.org/officeDocument/2006/relationships/hyperlink" Target="https://www.arkys.cz/cs/linear/linear-plus/prislusenstvi-linear-plus/tvarove-prvky" TargetMode="External"/><Relationship Id="rId241" Type="http://schemas.openxmlformats.org/officeDocument/2006/relationships/hyperlink" Target="https://www.arkys.cz/cs/linear/linear-plus/kabelove-zlaby-linear-plus-neperforovane" TargetMode="External"/><Relationship Id="rId15" Type="http://schemas.openxmlformats.org/officeDocument/2006/relationships/hyperlink" Target="https://www.arkys.cz/cs/linear/linear-plus/kabelove-zlaby-linear-plus-perforovane" TargetMode="External"/><Relationship Id="rId36" Type="http://schemas.openxmlformats.org/officeDocument/2006/relationships/hyperlink" Target="https://www.arkys.cz/cs/linear/linear-plus/kabelove-zlaby-linear-plus-neperforovane" TargetMode="External"/><Relationship Id="rId57" Type="http://schemas.openxmlformats.org/officeDocument/2006/relationships/hyperlink" Target="https://www.arkys.cz/cs/linear/linear-plus/prislusenstvi-linear-plus/spojky-a-spojovaci-material" TargetMode="External"/><Relationship Id="rId78" Type="http://schemas.openxmlformats.org/officeDocument/2006/relationships/hyperlink" Target="https://www.arkys.cz/cs/linear/linear-plus/prislusenstvi-linear-plus/tvarove-prvky" TargetMode="External"/><Relationship Id="rId99" Type="http://schemas.openxmlformats.org/officeDocument/2006/relationships/hyperlink" Target="https://www.arkys.cz/cs/linear/linear-plus/prislusenstvi-linear-plus/vika-a-prepazky" TargetMode="External"/><Relationship Id="rId101" Type="http://schemas.openxmlformats.org/officeDocument/2006/relationships/hyperlink" Target="https://www.arkys.cz/cs/linear/linear-plus/prislusenstvi-linear-plus/vika-a-prepazky" TargetMode="External"/><Relationship Id="rId122" Type="http://schemas.openxmlformats.org/officeDocument/2006/relationships/hyperlink" Target="https://www.arkys.cz/cs/linear/linear-plus/kabelove-zlaby-linear-plus-perforovane" TargetMode="External"/><Relationship Id="rId143" Type="http://schemas.openxmlformats.org/officeDocument/2006/relationships/hyperlink" Target="https://www.arkys.cz/cs/linear/linear-plus/prislusenstvi-linear-plus/spojky-a-spojovaci-material" TargetMode="External"/><Relationship Id="rId164" Type="http://schemas.openxmlformats.org/officeDocument/2006/relationships/hyperlink" Target="https://www.arkys.cz/cs/linear/linear-plus/prislusenstvi-linear-plus/tvarove-prvky" TargetMode="External"/><Relationship Id="rId185" Type="http://schemas.openxmlformats.org/officeDocument/2006/relationships/hyperlink" Target="https://www.arkys.cz/cs/linear/linear-plus/prislusenstvi-linear-plus/vika-a-prepazky" TargetMode="External"/><Relationship Id="rId9" Type="http://schemas.openxmlformats.org/officeDocument/2006/relationships/hyperlink" Target="https://www.arkys.cz/cs/linear/linear-plus/kabelove-zlaby-linear-plus-perforovane" TargetMode="External"/><Relationship Id="rId210" Type="http://schemas.openxmlformats.org/officeDocument/2006/relationships/hyperlink" Target="https://www.arkys.cz/cs/linear/linear-plus/prislusenstvi-linear-plus/spojky-a-spojovaci-material" TargetMode="External"/><Relationship Id="rId26" Type="http://schemas.openxmlformats.org/officeDocument/2006/relationships/hyperlink" Target="https://www.arkys.cz/cs/linear/linear-plus/kabelove-zlaby-linear-plus-perforovane" TargetMode="External"/><Relationship Id="rId231" Type="http://schemas.openxmlformats.org/officeDocument/2006/relationships/hyperlink" Target="https://www.arkys.cz/cs/linear/linear-plus/prislusenstvi-linear-plus/vika-a-prepazky" TargetMode="External"/><Relationship Id="rId252" Type="http://schemas.openxmlformats.org/officeDocument/2006/relationships/hyperlink" Target="https://www.arkys.cz/cs/linear/linear-plus/kabelove-zlaby-linear-plus-neperforovane" TargetMode="External"/><Relationship Id="rId47" Type="http://schemas.openxmlformats.org/officeDocument/2006/relationships/hyperlink" Target="https://www.arkys.cz/cs/linear/linear-plus/prislusenstvi-linear-plus/spojky-a-spojovaci-material" TargetMode="External"/><Relationship Id="rId68" Type="http://schemas.openxmlformats.org/officeDocument/2006/relationships/hyperlink" Target="https://www.arkys.cz/cs/linear/linear-plus/prislusenstvi-linear-plus/tvarove-prvky" TargetMode="External"/><Relationship Id="rId89" Type="http://schemas.openxmlformats.org/officeDocument/2006/relationships/hyperlink" Target="https://www.arkys.cz/cs/linear/linear-plus/prislusenstvi-linear-plus/nosniky-a-podpery" TargetMode="External"/><Relationship Id="rId112" Type="http://schemas.openxmlformats.org/officeDocument/2006/relationships/hyperlink" Target="https://www.arkys.cz/cs/linear/linear-plus/prislusenstvi-linear-plus/spojky-a-spojovaci-material" TargetMode="External"/><Relationship Id="rId133" Type="http://schemas.openxmlformats.org/officeDocument/2006/relationships/hyperlink" Target="https://www.arkys.cz/cs/linear/linear-plus/kabelove-zlaby-linear-plus-neperforovane" TargetMode="External"/><Relationship Id="rId154" Type="http://schemas.openxmlformats.org/officeDocument/2006/relationships/hyperlink" Target="https://www.arkys.cz/cs/linear/linear-plus/prislusenstvi-linear-plus/tvarove-prvky" TargetMode="External"/><Relationship Id="rId175" Type="http://schemas.openxmlformats.org/officeDocument/2006/relationships/hyperlink" Target="https://www.arkys.cz/cs/linear/linear-plus/prislusenstvi-linear-plus/nosniky-a-podpery" TargetMode="External"/><Relationship Id="rId196" Type="http://schemas.openxmlformats.org/officeDocument/2006/relationships/hyperlink" Target="https://www.arkys.cz/cs/linear/linear-plus/kabelove-zlaby-linear-plus-perforovane" TargetMode="External"/><Relationship Id="rId200" Type="http://schemas.openxmlformats.org/officeDocument/2006/relationships/hyperlink" Target="https://www.arkys.cz/cs/linear/linear-plus/kabelove-zlaby-linear-plus-neperforovane" TargetMode="External"/><Relationship Id="rId16" Type="http://schemas.openxmlformats.org/officeDocument/2006/relationships/hyperlink" Target="https://www.arkys.cz/cs/linear/linear-plus/kabelove-zlaby-linear-plus-perforovane" TargetMode="External"/><Relationship Id="rId221" Type="http://schemas.openxmlformats.org/officeDocument/2006/relationships/hyperlink" Target="https://www.arkys.cz/cs/linear/linear-plus/prislusenstvi-linear-plus/tvarove-prvky" TargetMode="External"/><Relationship Id="rId242" Type="http://schemas.openxmlformats.org/officeDocument/2006/relationships/hyperlink" Target="https://www.arkys.cz/cs/linear/linear-plus/kabelove-zlaby-linear-plus-neperforovane" TargetMode="External"/><Relationship Id="rId37" Type="http://schemas.openxmlformats.org/officeDocument/2006/relationships/hyperlink" Target="https://www.arkys.cz/cs/linear/linear-plus/kabelove-zlaby-linear-plus-neperforovane" TargetMode="External"/><Relationship Id="rId58" Type="http://schemas.openxmlformats.org/officeDocument/2006/relationships/hyperlink" Target="https://www.arkys.cz/cs/linear/linear-plus/prislusenstvi-linear-plus/spojky-a-spojovaci-material" TargetMode="External"/><Relationship Id="rId79" Type="http://schemas.openxmlformats.org/officeDocument/2006/relationships/hyperlink" Target="https://www.arkys.cz/cs/linear/linear-plus/prislusenstvi-linear-plus/tvarove-prvky" TargetMode="External"/><Relationship Id="rId102" Type="http://schemas.openxmlformats.org/officeDocument/2006/relationships/hyperlink" Target="https://www.arkys.cz/cs/linear/linear-plus/prislusenstvi-linear-plus/vika-a-prepazky" TargetMode="External"/><Relationship Id="rId123" Type="http://schemas.openxmlformats.org/officeDocument/2006/relationships/hyperlink" Target="https://www.arkys.cz/cs/linear/linear-plus/kabelove-zlaby-linear-plus-perforovane" TargetMode="External"/><Relationship Id="rId144" Type="http://schemas.openxmlformats.org/officeDocument/2006/relationships/hyperlink" Target="https://www.arkys.cz/cs/linear/linear-plus/prislusenstvi-linear-plus/spojky-a-spojovaci-material" TargetMode="External"/><Relationship Id="rId90" Type="http://schemas.openxmlformats.org/officeDocument/2006/relationships/hyperlink" Target="https://www.arkys.cz/cs/linear/linear-plus/prislusenstvi-linear-plus/nosniky-a-podpery" TargetMode="External"/><Relationship Id="rId165" Type="http://schemas.openxmlformats.org/officeDocument/2006/relationships/hyperlink" Target="https://www.arkys.cz/cs/linear/linear-plus/prislusenstvi-linear-plus/drzaky" TargetMode="External"/><Relationship Id="rId186" Type="http://schemas.openxmlformats.org/officeDocument/2006/relationships/hyperlink" Target="https://www.arkys.cz/cs/linear/linear-plus/prislusenstvi-linear-plus/vika-a-prepazky" TargetMode="External"/><Relationship Id="rId211" Type="http://schemas.openxmlformats.org/officeDocument/2006/relationships/hyperlink" Target="https://www.arkys.cz/cs/linear/linear-plus/prislusenstvi-linear-plus/tvarove-prvky" TargetMode="External"/><Relationship Id="rId232" Type="http://schemas.openxmlformats.org/officeDocument/2006/relationships/hyperlink" Target="https://www.arkys.cz/cs/linear/linear-plus/prislusenstvi-linear-plus/vika-a-prepazky" TargetMode="External"/><Relationship Id="rId253" Type="http://schemas.openxmlformats.org/officeDocument/2006/relationships/hyperlink" Target="https://www.arkys.cz/cs/linear/linear-plus/kabelove-zlaby-linear-plus-perforovane" TargetMode="External"/><Relationship Id="rId27" Type="http://schemas.openxmlformats.org/officeDocument/2006/relationships/hyperlink" Target="https://www.arkys.cz/cs/linear/linear-plus/kabelove-zlaby-linear-plus-perforovane" TargetMode="External"/><Relationship Id="rId48" Type="http://schemas.openxmlformats.org/officeDocument/2006/relationships/hyperlink" Target="https://www.arkys.cz/cs/linear/linear-plus/prislusenstvi-linear-plus/spojky-a-spojovaci-material" TargetMode="External"/><Relationship Id="rId69" Type="http://schemas.openxmlformats.org/officeDocument/2006/relationships/hyperlink" Target="https://www.arkys.cz/cs/linear/linear-plus/prislusenstvi-linear-plus/tvarove-prvky" TargetMode="External"/><Relationship Id="rId113" Type="http://schemas.openxmlformats.org/officeDocument/2006/relationships/hyperlink" Target="https://www.arkys.cz/cs/linear/linear-plus/kabelove-zlaby-linear-plus-perforovane" TargetMode="External"/><Relationship Id="rId134" Type="http://schemas.openxmlformats.org/officeDocument/2006/relationships/hyperlink" Target="https://www.arkys.cz/cs/linear/linear-plus/kabelove-zlaby-linear-plus-neperforovane" TargetMode="External"/><Relationship Id="rId80" Type="http://schemas.openxmlformats.org/officeDocument/2006/relationships/hyperlink" Target="https://www.arkys.cz/cs/linear/linear-plus/prislusenstvi-linear-plus/tvarove-prvky" TargetMode="External"/><Relationship Id="rId155" Type="http://schemas.openxmlformats.org/officeDocument/2006/relationships/hyperlink" Target="https://www.arkys.cz/cs/linear/linear-plus/prislusenstvi-linear-plus/tvarove-prvky" TargetMode="External"/><Relationship Id="rId176" Type="http://schemas.openxmlformats.org/officeDocument/2006/relationships/hyperlink" Target="https://www.arkys.cz/cs/linear/linear-plus/prislusenstvi-linear-plus/nosniky-a-podpery" TargetMode="External"/><Relationship Id="rId197" Type="http://schemas.openxmlformats.org/officeDocument/2006/relationships/hyperlink" Target="https://www.arkys.cz/cs/linear/linear-plus/kabelove-zlaby-linear-plus-perforovane" TargetMode="External"/><Relationship Id="rId201" Type="http://schemas.openxmlformats.org/officeDocument/2006/relationships/hyperlink" Target="https://www.arkys.cz/cs/linear/linear-plus/kabelove-zlaby-linear-plus-neperforovane" TargetMode="External"/><Relationship Id="rId222" Type="http://schemas.openxmlformats.org/officeDocument/2006/relationships/hyperlink" Target="https://www.arkys.cz/cs/linear/linear-plus/prislusenstvi-linear-plus/tvarove-prvky" TargetMode="External"/><Relationship Id="rId243" Type="http://schemas.openxmlformats.org/officeDocument/2006/relationships/hyperlink" Target="https://www.arkys.cz/cs/linear/linear-plus/kabelove-zlaby-linear-plus-perforovane" TargetMode="External"/><Relationship Id="rId17" Type="http://schemas.openxmlformats.org/officeDocument/2006/relationships/hyperlink" Target="https://www.arkys.cz/cs/linear/linear-plus/kabelove-zlaby-linear-plus-perforovane" TargetMode="External"/><Relationship Id="rId38" Type="http://schemas.openxmlformats.org/officeDocument/2006/relationships/hyperlink" Target="https://www.arkys.cz/cs/linear/linear-plus/kabelove-zlaby-linear-plus-neperforovane" TargetMode="External"/><Relationship Id="rId59" Type="http://schemas.openxmlformats.org/officeDocument/2006/relationships/hyperlink" Target="https://www.arkys.cz/cs/linear/linear-plus/prislusenstvi-linear-plus/tvarove-prvky" TargetMode="External"/><Relationship Id="rId103" Type="http://schemas.openxmlformats.org/officeDocument/2006/relationships/hyperlink" Target="https://www.arkys.cz/cs/linear/linear-plus/prislusenstvi-linear-plus/vika-a-prepazky" TargetMode="External"/><Relationship Id="rId124" Type="http://schemas.openxmlformats.org/officeDocument/2006/relationships/hyperlink" Target="https://www.arkys.cz/cs/linear/linear-plus/kabelove-zlaby-linear-plus-perforovane" TargetMode="External"/><Relationship Id="rId70" Type="http://schemas.openxmlformats.org/officeDocument/2006/relationships/hyperlink" Target="https://www.arkys.cz/cs/linear/linear-plus/prislusenstvi-linear-plus/tvarove-prvky" TargetMode="External"/><Relationship Id="rId91" Type="http://schemas.openxmlformats.org/officeDocument/2006/relationships/hyperlink" Target="https://www.arkys.cz/cs/linear/linear-plus/prislusenstvi-linear-plus/nosniky-a-podpery" TargetMode="External"/><Relationship Id="rId145" Type="http://schemas.openxmlformats.org/officeDocument/2006/relationships/hyperlink" Target="https://www.arkys.cz/cs/linear/linear-plus/prislusenstvi-linear-plus/spojky-a-spojovaci-material" TargetMode="External"/><Relationship Id="rId166" Type="http://schemas.openxmlformats.org/officeDocument/2006/relationships/hyperlink" Target="https://www.arkys.cz/cs/linear/linear-plus/prislusenstvi-linear-plus/drzaky" TargetMode="External"/><Relationship Id="rId187" Type="http://schemas.openxmlformats.org/officeDocument/2006/relationships/hyperlink" Target="https://www.arkys.cz/cs/linear/linear-plus/prislusenstvi-linear-plus/vika-a-prepazky" TargetMode="External"/><Relationship Id="rId1" Type="http://schemas.openxmlformats.org/officeDocument/2006/relationships/hyperlink" Target="https://www.arkys.cz/cs/" TargetMode="External"/><Relationship Id="rId212" Type="http://schemas.openxmlformats.org/officeDocument/2006/relationships/hyperlink" Target="https://www.arkys.cz/cs/linear/linear-plus/prislusenstvi-linear-plus/tvarove-prvky" TargetMode="External"/><Relationship Id="rId233" Type="http://schemas.openxmlformats.org/officeDocument/2006/relationships/hyperlink" Target="https://www.arkys.cz/cs/linear/linear-plus/prislusenstvi-linear-plus/vika-a-prepazky" TargetMode="External"/><Relationship Id="rId254" Type="http://schemas.openxmlformats.org/officeDocument/2006/relationships/hyperlink" Target="https://www.arkys.cz/cs/linear/linear-plus/kabelove-zlaby-linear-plus-perforovane" TargetMode="External"/><Relationship Id="rId28" Type="http://schemas.openxmlformats.org/officeDocument/2006/relationships/hyperlink" Target="https://www.arkys.cz/cs/linear/linear-plus/kabelove-zlaby-linear-plus-neperforovane" TargetMode="External"/><Relationship Id="rId49" Type="http://schemas.openxmlformats.org/officeDocument/2006/relationships/hyperlink" Target="https://www.arkys.cz/cs/linear/linear-plus/prislusenstvi-linear-plus/spojky-a-spojovaci-material" TargetMode="External"/><Relationship Id="rId114" Type="http://schemas.openxmlformats.org/officeDocument/2006/relationships/hyperlink" Target="https://www.arkys.cz/cs/linear/linear-plus/kabelove-zlaby-linear-plus-perforovane" TargetMode="External"/><Relationship Id="rId60" Type="http://schemas.openxmlformats.org/officeDocument/2006/relationships/hyperlink" Target="https://www.arkys.cz/cs/linear/linear-plus/prislusenstvi-linear-plus/tvarove-prvky" TargetMode="External"/><Relationship Id="rId81" Type="http://schemas.openxmlformats.org/officeDocument/2006/relationships/hyperlink" Target="https://www.arkys.cz/cs/linear/linear-plus/prislusenstvi-linear-plus/tvarove-prvky" TargetMode="External"/><Relationship Id="rId135" Type="http://schemas.openxmlformats.org/officeDocument/2006/relationships/hyperlink" Target="https://www.arkys.cz/cs/linear/linear-plus/kabelove-zlaby-linear-plus-neperforovane" TargetMode="External"/><Relationship Id="rId156" Type="http://schemas.openxmlformats.org/officeDocument/2006/relationships/hyperlink" Target="https://www.arkys.cz/cs/linear/linear-plus/prislusenstvi-linear-plus/tvarove-prvky" TargetMode="External"/><Relationship Id="rId177" Type="http://schemas.openxmlformats.org/officeDocument/2006/relationships/hyperlink" Target="https://www.arkys.cz/cs/linear/linear-plus/prislusenstvi-linear-plus/nosniky-a-podpery" TargetMode="External"/><Relationship Id="rId198" Type="http://schemas.openxmlformats.org/officeDocument/2006/relationships/hyperlink" Target="https://www.arkys.cz/cs/linear/linear-plus/kabelove-zlaby-linear-plus-perforovane" TargetMode="External"/><Relationship Id="rId202" Type="http://schemas.openxmlformats.org/officeDocument/2006/relationships/hyperlink" Target="https://www.arkys.cz/cs/linear/linear-plus/kabelove-zlaby-linear-plus-neperforovane" TargetMode="External"/><Relationship Id="rId223" Type="http://schemas.openxmlformats.org/officeDocument/2006/relationships/hyperlink" Target="https://www.arkys.cz/cs/linear/linear-plus/prislusenstvi-linear-plus/tvarove-prvky" TargetMode="External"/><Relationship Id="rId244" Type="http://schemas.openxmlformats.org/officeDocument/2006/relationships/hyperlink" Target="https://www.arkys.cz/cs/linear/linear-plus/kabelove-zlaby-linear-plus-perforovane" TargetMode="External"/><Relationship Id="rId18" Type="http://schemas.openxmlformats.org/officeDocument/2006/relationships/hyperlink" Target="https://www.arkys.cz/cs/linear/linear-plus/kabelove-zlaby-linear-plus-perforovane" TargetMode="External"/><Relationship Id="rId39" Type="http://schemas.openxmlformats.org/officeDocument/2006/relationships/hyperlink" Target="https://www.arkys.cz/cs/linear/linear-plus/kabelove-zlaby-linear-plus-neperforovane" TargetMode="External"/><Relationship Id="rId50" Type="http://schemas.openxmlformats.org/officeDocument/2006/relationships/hyperlink" Target="https://www.arkys.cz/cs/linear/linear-plus/prislusenstvi-linear-plus/spojky-a-spojovaci-material" TargetMode="External"/><Relationship Id="rId104" Type="http://schemas.openxmlformats.org/officeDocument/2006/relationships/hyperlink" Target="https://www.arkys.cz/cs/linear/linear-plus/prislusenstvi-linear-plus/vika-a-prepazky" TargetMode="External"/><Relationship Id="rId125" Type="http://schemas.openxmlformats.org/officeDocument/2006/relationships/hyperlink" Target="https://www.arkys.cz/cs/linear/linear-plus/kabelove-zlaby-linear-plus-perforovane" TargetMode="External"/><Relationship Id="rId146" Type="http://schemas.openxmlformats.org/officeDocument/2006/relationships/hyperlink" Target="https://www.arkys.cz/cs/linear/linear-plus/prislusenstvi-linear-plus/spojky-a-spojovaci-material" TargetMode="External"/><Relationship Id="rId167" Type="http://schemas.openxmlformats.org/officeDocument/2006/relationships/hyperlink" Target="https://www.arkys.cz/cs/linear/linear-plus/prislusenstvi-linear-plus/drzaky" TargetMode="External"/><Relationship Id="rId188" Type="http://schemas.openxmlformats.org/officeDocument/2006/relationships/hyperlink" Target="https://www.arkys.cz/cs/linear/linear-plus/prislusenstvi-linear-plus/vika-a-prepazky" TargetMode="External"/><Relationship Id="rId71" Type="http://schemas.openxmlformats.org/officeDocument/2006/relationships/hyperlink" Target="https://www.arkys.cz/cs/linear/linear-plus/prislusenstvi-linear-plus/tvarove-prvky" TargetMode="External"/><Relationship Id="rId92" Type="http://schemas.openxmlformats.org/officeDocument/2006/relationships/hyperlink" Target="https://www.arkys.cz/cs/linear/linear-plus/prislusenstvi-linear-plus/nosniky-a-podpery" TargetMode="External"/><Relationship Id="rId213" Type="http://schemas.openxmlformats.org/officeDocument/2006/relationships/hyperlink" Target="https://www.arkys.cz/cs/linear/linear-plus/prislusenstvi-linear-plus/tvarove-prvky" TargetMode="External"/><Relationship Id="rId234" Type="http://schemas.openxmlformats.org/officeDocument/2006/relationships/hyperlink" Target="https://www.arkys.cz/cs/linear/linear-plus/prislusenstvi-linear-plus/vika-a-prepazky" TargetMode="External"/><Relationship Id="rId2" Type="http://schemas.openxmlformats.org/officeDocument/2006/relationships/hyperlink" Target="https://www.arkys.cz/cs/doprava" TargetMode="External"/><Relationship Id="rId29" Type="http://schemas.openxmlformats.org/officeDocument/2006/relationships/hyperlink" Target="https://www.arkys.cz/cs/linear/linear-plus/kabelove-zlaby-linear-plus-neperforovane" TargetMode="External"/><Relationship Id="rId255" Type="http://schemas.openxmlformats.org/officeDocument/2006/relationships/hyperlink" Target="https://www.arkys.cz/cs/linear/linear-plus/kabelove-zlaby-linear-plus-neperforovane" TargetMode="External"/><Relationship Id="rId40" Type="http://schemas.openxmlformats.org/officeDocument/2006/relationships/hyperlink" Target="https://www.arkys.cz/cs/linear/linear-plus/kabelove-zlaby-linear-plus-neperforovane" TargetMode="External"/><Relationship Id="rId115" Type="http://schemas.openxmlformats.org/officeDocument/2006/relationships/hyperlink" Target="https://www.arkys.cz/cs/linear/linear-plus/kabelove-zlaby-linear-plus-perforovane" TargetMode="External"/><Relationship Id="rId136" Type="http://schemas.openxmlformats.org/officeDocument/2006/relationships/hyperlink" Target="https://www.arkys.cz/cs/linear/linear-plus/kabelove-zlaby-linear-plus-neperforovane" TargetMode="External"/><Relationship Id="rId157" Type="http://schemas.openxmlformats.org/officeDocument/2006/relationships/hyperlink" Target="https://www.arkys.cz/cs/linear/linear-plus/prislusenstvi-linear-plus/tvarove-prvky" TargetMode="External"/><Relationship Id="rId178" Type="http://schemas.openxmlformats.org/officeDocument/2006/relationships/hyperlink" Target="https://www.arkys.cz/cs/linear/linear-plus/prislusenstvi-linear-plus/vika-a-prepazky" TargetMode="External"/><Relationship Id="rId61" Type="http://schemas.openxmlformats.org/officeDocument/2006/relationships/hyperlink" Target="https://www.arkys.cz/cs/linear/linear-plus/prislusenstvi-linear-plus/tvarove-prvky" TargetMode="External"/><Relationship Id="rId82" Type="http://schemas.openxmlformats.org/officeDocument/2006/relationships/hyperlink" Target="https://www.arkys.cz/cs/linear/linear-plus/prislusenstvi-linear-plus/tvarove-prvky" TargetMode="External"/><Relationship Id="rId199" Type="http://schemas.openxmlformats.org/officeDocument/2006/relationships/hyperlink" Target="https://www.arkys.cz/cs/linear/linear-plus/kabelove-zlaby-linear-plus-perforovane" TargetMode="External"/><Relationship Id="rId203" Type="http://schemas.openxmlformats.org/officeDocument/2006/relationships/hyperlink" Target="https://www.arkys.cz/cs/linear/linear-plus/kabelove-zlaby-linear-plus-neperforovane" TargetMode="External"/><Relationship Id="rId19" Type="http://schemas.openxmlformats.org/officeDocument/2006/relationships/hyperlink" Target="https://www.arkys.cz/cs/linear/linear-plus/kabelove-zlaby-linear-plus-perforovane" TargetMode="External"/><Relationship Id="rId224" Type="http://schemas.openxmlformats.org/officeDocument/2006/relationships/hyperlink" Target="https://www.arkys.cz/cs/linear/linear-plus/prislusenstvi-linear-plus/tvarove-prvky" TargetMode="External"/><Relationship Id="rId245" Type="http://schemas.openxmlformats.org/officeDocument/2006/relationships/hyperlink" Target="https://www.arkys.cz/cs/linear/linear-plus/kabelove-zlaby-linear-plus-neperforovane" TargetMode="External"/><Relationship Id="rId30" Type="http://schemas.openxmlformats.org/officeDocument/2006/relationships/hyperlink" Target="https://www.arkys.cz/cs/linear/linear-plus/kabelove-zlaby-linear-plus-neperforovane" TargetMode="External"/><Relationship Id="rId105" Type="http://schemas.openxmlformats.org/officeDocument/2006/relationships/hyperlink" Target="https://www.arkys.cz/cs/linear/linear-plus/prislusenstvi-linear-plus/vika-a-prepazky" TargetMode="External"/><Relationship Id="rId126" Type="http://schemas.openxmlformats.org/officeDocument/2006/relationships/hyperlink" Target="https://www.arkys.cz/cs/linear/linear-plus/kabelove-zlaby-linear-plus-neperforovane" TargetMode="External"/><Relationship Id="rId147" Type="http://schemas.openxmlformats.org/officeDocument/2006/relationships/hyperlink" Target="https://www.arkys.cz/cs/linear/linear-plus/prislusenstvi-linear-plus/spojky-a-spojovaci-material" TargetMode="External"/><Relationship Id="rId168" Type="http://schemas.openxmlformats.org/officeDocument/2006/relationships/hyperlink" Target="https://www.arkys.cz/cs/linear/linear-plus/prislusenstvi-linear-plus/drzaky" TargetMode="External"/><Relationship Id="rId51" Type="http://schemas.openxmlformats.org/officeDocument/2006/relationships/hyperlink" Target="https://www.arkys.cz/cs/linear/linear-plus/prislusenstvi-linear-plus/spojky-a-spojovaci-material" TargetMode="External"/><Relationship Id="rId72" Type="http://schemas.openxmlformats.org/officeDocument/2006/relationships/hyperlink" Target="https://www.arkys.cz/cs/linear/linear-plus/prislusenstvi-linear-plus/tvarove-prvky" TargetMode="External"/><Relationship Id="rId93" Type="http://schemas.openxmlformats.org/officeDocument/2006/relationships/hyperlink" Target="https://www.arkys.cz/cs/linear/linear-plus/prislusenstvi-linear-plus/nosniky-a-podpery" TargetMode="External"/><Relationship Id="rId189" Type="http://schemas.openxmlformats.org/officeDocument/2006/relationships/hyperlink" Target="https://www.arkys.cz/cs/linear/linear-plus/prislusenstvi-linear-plus/vika-a-prepazky" TargetMode="External"/><Relationship Id="rId3" Type="http://schemas.openxmlformats.org/officeDocument/2006/relationships/hyperlink" Target="https://www.arkys.cz/cs/linear/linear-plus/prislusenstvi-linear-plus/spojky-a-spojovaci-material" TargetMode="External"/><Relationship Id="rId214" Type="http://schemas.openxmlformats.org/officeDocument/2006/relationships/hyperlink" Target="https://www.arkys.cz/cs/linear/linear-plus/prislusenstvi-linear-plus/tvarove-prvky" TargetMode="External"/><Relationship Id="rId235" Type="http://schemas.openxmlformats.org/officeDocument/2006/relationships/hyperlink" Target="https://www.arkys.cz/cs/linear/linear-plus/prislusenstvi-linear-plus/vika-a-prepazky" TargetMode="External"/><Relationship Id="rId256" Type="http://schemas.openxmlformats.org/officeDocument/2006/relationships/hyperlink" Target="https://www.arkys.cz/cs/linear/linear-plus/kabelove-zlaby-linear-plus-neperforovane" TargetMode="External"/><Relationship Id="rId116" Type="http://schemas.openxmlformats.org/officeDocument/2006/relationships/hyperlink" Target="https://www.arkys.cz/cs/linear/linear-plus/kabelove-zlaby-linear-plus-perforovane" TargetMode="External"/><Relationship Id="rId137" Type="http://schemas.openxmlformats.org/officeDocument/2006/relationships/hyperlink" Target="https://www.arkys.cz/cs/linear/linear-plus/kabelove-zlaby-linear-plus-neperforovane" TargetMode="External"/><Relationship Id="rId158" Type="http://schemas.openxmlformats.org/officeDocument/2006/relationships/hyperlink" Target="https://www.arkys.cz/cs/linear/linear-plus/prislusenstvi-linear-plus/tvarove-prvky" TargetMode="External"/><Relationship Id="rId20" Type="http://schemas.openxmlformats.org/officeDocument/2006/relationships/hyperlink" Target="https://www.arkys.cz/cs/linear/linear-plus/kabelove-zlaby-linear-plus-perforovane" TargetMode="External"/><Relationship Id="rId41" Type="http://schemas.openxmlformats.org/officeDocument/2006/relationships/hyperlink" Target="https://www.arkys.cz/cs/linear/linear-plus/kabelove-zlaby-linear-plus-neperforovane" TargetMode="External"/><Relationship Id="rId62" Type="http://schemas.openxmlformats.org/officeDocument/2006/relationships/hyperlink" Target="https://www.arkys.cz/cs/linear/linear-plus/prislusenstvi-linear-plus/tvarove-prvky" TargetMode="External"/><Relationship Id="rId83" Type="http://schemas.openxmlformats.org/officeDocument/2006/relationships/hyperlink" Target="https://www.arkys.cz/cs/linear/linear-plus/prislusenstvi-linear-plus/tvarove-prvky" TargetMode="External"/><Relationship Id="rId179" Type="http://schemas.openxmlformats.org/officeDocument/2006/relationships/hyperlink" Target="https://www.arkys.cz/cs/linear/linear-plus/prislusenstvi-linear-plus/vika-a-prepazky" TargetMode="External"/><Relationship Id="rId190" Type="http://schemas.openxmlformats.org/officeDocument/2006/relationships/hyperlink" Target="https://www.arkys.cz/cs/linear/linear-plus/prislusenstvi-linear-plus/vika-a-prepazky" TargetMode="External"/><Relationship Id="rId204" Type="http://schemas.openxmlformats.org/officeDocument/2006/relationships/hyperlink" Target="https://www.arkys.cz/cs/linear/linear-plus/kabelove-zlaby-linear-plus-neperforovane" TargetMode="External"/><Relationship Id="rId225" Type="http://schemas.openxmlformats.org/officeDocument/2006/relationships/hyperlink" Target="https://www.arkys.cz/cs/linear/linear-plus/prislusenstvi-linear-plus/nosniky-a-podpery" TargetMode="External"/><Relationship Id="rId246" Type="http://schemas.openxmlformats.org/officeDocument/2006/relationships/hyperlink" Target="https://www.arkys.cz/cs/linear/linear-plus/kabelove-zlaby-linear-plus-neperforovane" TargetMode="External"/><Relationship Id="rId106" Type="http://schemas.openxmlformats.org/officeDocument/2006/relationships/hyperlink" Target="https://www.arkys.cz/cs/linear/linear-plus/prislusenstvi-linear-plus/vika-a-prepazky" TargetMode="External"/><Relationship Id="rId127" Type="http://schemas.openxmlformats.org/officeDocument/2006/relationships/hyperlink" Target="https://www.arkys.cz/cs/linear/linear-plus/kabelove-zlaby-linear-plus-neperforovane" TargetMode="External"/><Relationship Id="rId10" Type="http://schemas.openxmlformats.org/officeDocument/2006/relationships/hyperlink" Target="https://www.arkys.cz/cs/linear/linear-plus/kabelove-zlaby-linear-plus-perforovane" TargetMode="External"/><Relationship Id="rId31" Type="http://schemas.openxmlformats.org/officeDocument/2006/relationships/hyperlink" Target="https://www.arkys.cz/cs/linear/linear-plus/kabelove-zlaby-linear-plus-neperforovane" TargetMode="External"/><Relationship Id="rId52" Type="http://schemas.openxmlformats.org/officeDocument/2006/relationships/hyperlink" Target="https://www.arkys.cz/cs/linear/linear-plus/prislusenstvi-linear-plus/spojky-a-spojovaci-material" TargetMode="External"/><Relationship Id="rId73" Type="http://schemas.openxmlformats.org/officeDocument/2006/relationships/hyperlink" Target="https://www.arkys.cz/cs/linear/linear-plus/prislusenstvi-linear-plus/tvarove-prvky" TargetMode="External"/><Relationship Id="rId94" Type="http://schemas.openxmlformats.org/officeDocument/2006/relationships/hyperlink" Target="https://www.arkys.cz/cs/linear/linear-plus/prislusenstvi-linear-plus/nosniky-a-podpery" TargetMode="External"/><Relationship Id="rId148" Type="http://schemas.openxmlformats.org/officeDocument/2006/relationships/hyperlink" Target="https://www.arkys.cz/cs/linear/linear-plus/prislusenstvi-linear-plus/tvarove-prvky" TargetMode="External"/><Relationship Id="rId169" Type="http://schemas.openxmlformats.org/officeDocument/2006/relationships/hyperlink" Target="https://www.arkys.cz/cs/linear/linear-plus/prislusenstvi-linear-plus/nosniky-a-podpery" TargetMode="External"/><Relationship Id="rId4" Type="http://schemas.openxmlformats.org/officeDocument/2006/relationships/hyperlink" Target="https://www.arkys.cz/cs/linear/linear-plus/prislusenstvi-linear-plus/spojky-a-spojovaci-material" TargetMode="External"/><Relationship Id="rId180" Type="http://schemas.openxmlformats.org/officeDocument/2006/relationships/hyperlink" Target="https://www.arkys.cz/cs/linear/linear-plus/prislusenstvi-linear-plus/vika-a-prepazky" TargetMode="External"/><Relationship Id="rId215" Type="http://schemas.openxmlformats.org/officeDocument/2006/relationships/hyperlink" Target="https://www.arkys.cz/cs/linear/linear-plus/prislusenstvi-linear-plus/tvarove-prvky" TargetMode="External"/><Relationship Id="rId236" Type="http://schemas.openxmlformats.org/officeDocument/2006/relationships/hyperlink" Target="https://www.arkys.cz/cs/linear/linear-plus/prislusenstvi-linear-plus/spojky-a-spojovaci-material" TargetMode="External"/><Relationship Id="rId257" Type="http://schemas.openxmlformats.org/officeDocument/2006/relationships/hyperlink" Target="https://www.arkys.cz/cs/linear/linear-plus/kabelove-zlaby-linear-plus-perforovane" TargetMode="Externa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arkys.cz/cs/polar/prislusenstvi-polar/spojky-a-spojovaci-material" TargetMode="External"/><Relationship Id="rId21" Type="http://schemas.openxmlformats.org/officeDocument/2006/relationships/hyperlink" Target="https://www.arkys.cz/cs/polar/polar" TargetMode="External"/><Relationship Id="rId42" Type="http://schemas.openxmlformats.org/officeDocument/2006/relationships/hyperlink" Target="https://www.arkys.cz/cs/polar/prislusenstvi-polar/nosniky-a-podpery" TargetMode="External"/><Relationship Id="rId47" Type="http://schemas.openxmlformats.org/officeDocument/2006/relationships/hyperlink" Target="https://www.arkys.cz/cs/polar/polar" TargetMode="External"/><Relationship Id="rId63" Type="http://schemas.openxmlformats.org/officeDocument/2006/relationships/hyperlink" Target="https://www.arkys.cz/cs/polar/prislusenstvi-polar/tvarove-prvky" TargetMode="External"/><Relationship Id="rId68" Type="http://schemas.openxmlformats.org/officeDocument/2006/relationships/hyperlink" Target="https://www.arkys.cz/cs/polar/prislusenstvi-polar/tvarove-prvky" TargetMode="External"/><Relationship Id="rId7" Type="http://schemas.openxmlformats.org/officeDocument/2006/relationships/hyperlink" Target="https://www.arkys.cz/cs/polar/prislusenstvi-polar/tvarove-prvky" TargetMode="External"/><Relationship Id="rId2" Type="http://schemas.openxmlformats.org/officeDocument/2006/relationships/hyperlink" Target="https://www.arkys.cz/cs/polar/prislusenstvi-polar/spojky-a-spojovaci-material" TargetMode="External"/><Relationship Id="rId16" Type="http://schemas.openxmlformats.org/officeDocument/2006/relationships/hyperlink" Target="https://www.arkys.cz/cs/polar/prislusenstvi-polar/vika-a-prepazky" TargetMode="External"/><Relationship Id="rId29" Type="http://schemas.openxmlformats.org/officeDocument/2006/relationships/hyperlink" Target="https://www.arkys.cz/cs/polar/prislusenstvi-polar/tvarove-prvky" TargetMode="External"/><Relationship Id="rId11" Type="http://schemas.openxmlformats.org/officeDocument/2006/relationships/hyperlink" Target="https://www.arkys.cz/cs/polar/prislusenstvi-polar/nosniky-a-podpery" TargetMode="External"/><Relationship Id="rId24" Type="http://schemas.openxmlformats.org/officeDocument/2006/relationships/hyperlink" Target="https://www.arkys.cz/cs/polar/prislusenstvi-polar/spojky-a-spojovaci-material" TargetMode="External"/><Relationship Id="rId32" Type="http://schemas.openxmlformats.org/officeDocument/2006/relationships/hyperlink" Target="https://www.arkys.cz/cs/polar/prislusenstvi-polar/vika-a-prepazky" TargetMode="External"/><Relationship Id="rId37" Type="http://schemas.openxmlformats.org/officeDocument/2006/relationships/hyperlink" Target="https://www.arkys.cz/cs/polar/prislusenstvi-polar/tvarove-prvky" TargetMode="External"/><Relationship Id="rId40" Type="http://schemas.openxmlformats.org/officeDocument/2006/relationships/hyperlink" Target="https://www.arkys.cz/cs/polar/prislusenstvi-polar/tvarove-prvky" TargetMode="External"/><Relationship Id="rId45" Type="http://schemas.openxmlformats.org/officeDocument/2006/relationships/hyperlink" Target="https://www.arkys.cz/cs/doprava" TargetMode="External"/><Relationship Id="rId53" Type="http://schemas.openxmlformats.org/officeDocument/2006/relationships/hyperlink" Target="https://www.arkys.cz/cs/polar/prislusenstvi-polar/spojky-a-spojovaci-material" TargetMode="External"/><Relationship Id="rId58" Type="http://schemas.openxmlformats.org/officeDocument/2006/relationships/hyperlink" Target="https://www.arkys.cz/cs/polar/prislusenstvi-polar/tvarove-prvky" TargetMode="External"/><Relationship Id="rId66" Type="http://schemas.openxmlformats.org/officeDocument/2006/relationships/hyperlink" Target="https://www.arkys.cz/cs/polar/prislusenstvi-polar/tvarove-prvky" TargetMode="External"/><Relationship Id="rId5" Type="http://schemas.openxmlformats.org/officeDocument/2006/relationships/hyperlink" Target="https://www.arkys.cz/cs/polar/prislusenstvi-polar/spojky-a-spojovaci-material" TargetMode="External"/><Relationship Id="rId61" Type="http://schemas.openxmlformats.org/officeDocument/2006/relationships/hyperlink" Target="https://www.arkys.cz/cs/polar/prislusenstvi-polar/tvarove-prvky" TargetMode="External"/><Relationship Id="rId19" Type="http://schemas.openxmlformats.org/officeDocument/2006/relationships/hyperlink" Target="https://www.arkys.cz/cs/polar/polar" TargetMode="External"/><Relationship Id="rId14" Type="http://schemas.openxmlformats.org/officeDocument/2006/relationships/hyperlink" Target="https://www.arkys.cz/cs/polar/prislusenstvi-polar/vika-a-prepazky" TargetMode="External"/><Relationship Id="rId22" Type="http://schemas.openxmlformats.org/officeDocument/2006/relationships/hyperlink" Target="https://www.arkys.cz/cs/polar/polar" TargetMode="External"/><Relationship Id="rId27" Type="http://schemas.openxmlformats.org/officeDocument/2006/relationships/hyperlink" Target="https://www.arkys.cz/cs/polar/prislusenstvi-polar/spojky-a-spojovaci-material" TargetMode="External"/><Relationship Id="rId30" Type="http://schemas.openxmlformats.org/officeDocument/2006/relationships/hyperlink" Target="https://www.arkys.cz/cs/polar/prislusenstvi-polar/tvarove-prvky" TargetMode="External"/><Relationship Id="rId35" Type="http://schemas.openxmlformats.org/officeDocument/2006/relationships/hyperlink" Target="https://www.arkys.cz/cs/polar/prislusenstvi-polar/vika-a-prepazky" TargetMode="External"/><Relationship Id="rId43" Type="http://schemas.openxmlformats.org/officeDocument/2006/relationships/hyperlink" Target="https://www.arkys.cz/cs/polar/prislusenstvi-polar/nosniky-a-podpery" TargetMode="External"/><Relationship Id="rId48" Type="http://schemas.openxmlformats.org/officeDocument/2006/relationships/hyperlink" Target="https://www.arkys.cz/cs/polar/prislusenstvi-polar/spojky-a-spojovaci-material" TargetMode="External"/><Relationship Id="rId56" Type="http://schemas.openxmlformats.org/officeDocument/2006/relationships/hyperlink" Target="https://www.arkys.cz/cs/polar/prislusenstvi-polar/tvarove-prvky" TargetMode="External"/><Relationship Id="rId64" Type="http://schemas.openxmlformats.org/officeDocument/2006/relationships/hyperlink" Target="https://www.arkys.cz/cs/polar/prislusenstvi-polar/tvarove-prvky" TargetMode="External"/><Relationship Id="rId69" Type="http://schemas.openxmlformats.org/officeDocument/2006/relationships/printerSettings" Target="../printerSettings/printerSettings2.bin"/><Relationship Id="rId8" Type="http://schemas.openxmlformats.org/officeDocument/2006/relationships/hyperlink" Target="https://www.arkys.cz/cs/polar/prislusenstvi-polar/tvarove-prvky" TargetMode="External"/><Relationship Id="rId51" Type="http://schemas.openxmlformats.org/officeDocument/2006/relationships/hyperlink" Target="https://www.arkys.cz/cs/polar/polar" TargetMode="External"/><Relationship Id="rId3" Type="http://schemas.openxmlformats.org/officeDocument/2006/relationships/hyperlink" Target="https://www.arkys.cz/cs/polar/polar" TargetMode="External"/><Relationship Id="rId12" Type="http://schemas.openxmlformats.org/officeDocument/2006/relationships/hyperlink" Target="https://www.arkys.cz/cs/polar/prislusenstvi-polar/nosniky-a-podpery" TargetMode="External"/><Relationship Id="rId17" Type="http://schemas.openxmlformats.org/officeDocument/2006/relationships/hyperlink" Target="https://www.arkys.cz/cs/linear/linear-plus/prislusenstvi-linear-plus/spojky-a-spojovaci-material" TargetMode="External"/><Relationship Id="rId25" Type="http://schemas.openxmlformats.org/officeDocument/2006/relationships/hyperlink" Target="https://www.arkys.cz/cs/polar/prislusenstvi-polar/spojky-a-spojovaci-material" TargetMode="External"/><Relationship Id="rId33" Type="http://schemas.openxmlformats.org/officeDocument/2006/relationships/hyperlink" Target="https://www.arkys.cz/cs/polar/prislusenstvi-polar/vika-a-prepazky" TargetMode="External"/><Relationship Id="rId38" Type="http://schemas.openxmlformats.org/officeDocument/2006/relationships/hyperlink" Target="https://www.arkys.cz/cs/polar/prislusenstvi-polar/tvarove-prvky" TargetMode="External"/><Relationship Id="rId46" Type="http://schemas.openxmlformats.org/officeDocument/2006/relationships/hyperlink" Target="https://www.arkys.cz/cs/polar/polar" TargetMode="External"/><Relationship Id="rId59" Type="http://schemas.openxmlformats.org/officeDocument/2006/relationships/hyperlink" Target="https://www.arkys.cz/cs/polar/prislusenstvi-polar/vika-a-prepazky" TargetMode="External"/><Relationship Id="rId67" Type="http://schemas.openxmlformats.org/officeDocument/2006/relationships/hyperlink" Target="https://www.arkys.cz/cs/polar/prislusenstvi-polar/tvarove-prvky" TargetMode="External"/><Relationship Id="rId20" Type="http://schemas.openxmlformats.org/officeDocument/2006/relationships/hyperlink" Target="https://www.arkys.cz/cs/polar/polar" TargetMode="External"/><Relationship Id="rId41" Type="http://schemas.openxmlformats.org/officeDocument/2006/relationships/hyperlink" Target="https://www.arkys.cz/cs/polar/prislusenstvi-polar/nosniky-a-podpery" TargetMode="External"/><Relationship Id="rId54" Type="http://schemas.openxmlformats.org/officeDocument/2006/relationships/hyperlink" Target="https://www.arkys.cz/cs/polar/prislusenstvi-polar/spojky-a-spojovaci-material" TargetMode="External"/><Relationship Id="rId62" Type="http://schemas.openxmlformats.org/officeDocument/2006/relationships/hyperlink" Target="https://www.arkys.cz/cs/polar/prislusenstvi-polar/tvarove-prvky" TargetMode="External"/><Relationship Id="rId1" Type="http://schemas.openxmlformats.org/officeDocument/2006/relationships/hyperlink" Target="https://www.arkys.cz/cs/" TargetMode="External"/><Relationship Id="rId6" Type="http://schemas.openxmlformats.org/officeDocument/2006/relationships/hyperlink" Target="https://www.arkys.cz/cs/polar/prislusenstvi-polar/spojky-a-spojovaci-material" TargetMode="External"/><Relationship Id="rId15" Type="http://schemas.openxmlformats.org/officeDocument/2006/relationships/hyperlink" Target="https://www.arkys.cz/cs/polar/prislusenstvi-polar/vika-a-prepazky" TargetMode="External"/><Relationship Id="rId23" Type="http://schemas.openxmlformats.org/officeDocument/2006/relationships/hyperlink" Target="https://www.arkys.cz/cs/polar/prislusenstvi-polar/spojky-a-spojovaci-material" TargetMode="External"/><Relationship Id="rId28" Type="http://schemas.openxmlformats.org/officeDocument/2006/relationships/hyperlink" Target="https://www.arkys.cz/cs/polar/prislusenstvi-polar/spojky-a-spojovaci-material" TargetMode="External"/><Relationship Id="rId36" Type="http://schemas.openxmlformats.org/officeDocument/2006/relationships/hyperlink" Target="https://www.arkys.cz/cs/polar/prislusenstvi-polar/tvarove-prvky" TargetMode="External"/><Relationship Id="rId49" Type="http://schemas.openxmlformats.org/officeDocument/2006/relationships/hyperlink" Target="https://www.arkys.cz/cs/polar/polar" TargetMode="External"/><Relationship Id="rId57" Type="http://schemas.openxmlformats.org/officeDocument/2006/relationships/hyperlink" Target="https://www.arkys.cz/cs/polar/prislusenstvi-polar/tvarove-prvky" TargetMode="External"/><Relationship Id="rId10" Type="http://schemas.openxmlformats.org/officeDocument/2006/relationships/hyperlink" Target="https://www.arkys.cz/cs/polar/prislusenstvi-polar/nosniky-a-podpery" TargetMode="External"/><Relationship Id="rId31" Type="http://schemas.openxmlformats.org/officeDocument/2006/relationships/hyperlink" Target="https://www.arkys.cz/cs/polar/prislusenstvi-polar/tvarove-prvky" TargetMode="External"/><Relationship Id="rId44" Type="http://schemas.openxmlformats.org/officeDocument/2006/relationships/hyperlink" Target="https://www.arkys.cz/cs/polar/prislusenstvi-polar/nosniky-a-podpery" TargetMode="External"/><Relationship Id="rId52" Type="http://schemas.openxmlformats.org/officeDocument/2006/relationships/hyperlink" Target="https://www.arkys.cz/cs/polar/polar" TargetMode="External"/><Relationship Id="rId60" Type="http://schemas.openxmlformats.org/officeDocument/2006/relationships/hyperlink" Target="https://www.arkys.cz/cs/polar/prislusenstvi-polar/tvarove-prvky" TargetMode="External"/><Relationship Id="rId65" Type="http://schemas.openxmlformats.org/officeDocument/2006/relationships/hyperlink" Target="https://www.arkys.cz/cs/polar/prislusenstvi-polar/tvarove-prvky" TargetMode="External"/><Relationship Id="rId4" Type="http://schemas.openxmlformats.org/officeDocument/2006/relationships/hyperlink" Target="https://www.arkys.cz/cs/polar/prislusenstvi-polar/spojky-a-spojovaci-material" TargetMode="External"/><Relationship Id="rId9" Type="http://schemas.openxmlformats.org/officeDocument/2006/relationships/hyperlink" Target="https://www.arkys.cz/cs/polar/prislusenstvi-polar/tvarove-prvky" TargetMode="External"/><Relationship Id="rId13" Type="http://schemas.openxmlformats.org/officeDocument/2006/relationships/hyperlink" Target="https://www.arkys.cz/cs/polar/prislusenstvi-polar/vika-a-prepazky" TargetMode="External"/><Relationship Id="rId18" Type="http://schemas.openxmlformats.org/officeDocument/2006/relationships/hyperlink" Target="https://www.arkys.cz/cs/polar/prislusenstvi-polar/spojky-a-spojovaci-material" TargetMode="External"/><Relationship Id="rId39" Type="http://schemas.openxmlformats.org/officeDocument/2006/relationships/hyperlink" Target="https://www.arkys.cz/cs/polar/prislusenstvi-polar/tvarove-prvky" TargetMode="External"/><Relationship Id="rId34" Type="http://schemas.openxmlformats.org/officeDocument/2006/relationships/hyperlink" Target="https://www.arkys.cz/cs/polar/prislusenstvi-polar/vika-a-prepazky" TargetMode="External"/><Relationship Id="rId50" Type="http://schemas.openxmlformats.org/officeDocument/2006/relationships/hyperlink" Target="https://www.arkys.cz/cs/polar/polar" TargetMode="External"/><Relationship Id="rId55" Type="http://schemas.openxmlformats.org/officeDocument/2006/relationships/hyperlink" Target="https://www.arkys.cz/cs/polar/prislusenstvi-polar/tvarove-prvky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rkys.cz/c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Y553"/>
  <sheetViews>
    <sheetView tabSelected="1" zoomScaleNormal="100" workbookViewId="0">
      <selection activeCell="D2" sqref="D2"/>
    </sheetView>
  </sheetViews>
  <sheetFormatPr defaultRowHeight="12.75" customHeight="1" x14ac:dyDescent="0.25"/>
  <cols>
    <col min="1" max="1" width="6.7109375" style="74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5" width="20.7109375" style="2" customWidth="1"/>
    <col min="16" max="16" width="20.7109375" style="74" customWidth="1"/>
    <col min="17" max="77" width="9.140625" style="74"/>
    <col min="78" max="16384" width="9.140625" style="1"/>
  </cols>
  <sheetData>
    <row r="1" spans="1:77" ht="12.95" customHeight="1" x14ac:dyDescent="0.25">
      <c r="G1" s="144" t="e" vm="1">
        <v>#VALUE!</v>
      </c>
      <c r="H1" s="144"/>
    </row>
    <row r="2" spans="1:77" ht="20.100000000000001" customHeight="1" x14ac:dyDescent="0.25">
      <c r="B2" s="1"/>
      <c r="D2" s="45" t="s">
        <v>1559</v>
      </c>
      <c r="E2" s="16"/>
      <c r="G2" s="144"/>
      <c r="H2" s="144"/>
      <c r="I2" s="3"/>
      <c r="J2" s="3"/>
    </row>
    <row r="3" spans="1:77" ht="20.100000000000001" customHeight="1" x14ac:dyDescent="0.25">
      <c r="B3" s="1"/>
      <c r="D3" s="46" t="s">
        <v>1812</v>
      </c>
      <c r="E3" s="15"/>
      <c r="F3" s="5"/>
      <c r="G3" s="144"/>
      <c r="H3" s="144"/>
      <c r="I3" s="3"/>
      <c r="J3" s="3"/>
      <c r="K3" s="6"/>
      <c r="L3" s="6"/>
    </row>
    <row r="4" spans="1:77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7" ht="19.5" hidden="1" thickBot="1" x14ac:dyDescent="0.3">
      <c r="B5" s="1"/>
      <c r="C5" s="10"/>
      <c r="D5" s="44"/>
      <c r="E5" s="15"/>
      <c r="G5" s="3"/>
      <c r="H5" s="3"/>
      <c r="I5" s="3"/>
      <c r="J5" s="3"/>
      <c r="K5" s="6"/>
      <c r="L5" s="6"/>
    </row>
    <row r="6" spans="1:77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7" s="2" customFormat="1" ht="18" hidden="1" thickBot="1" x14ac:dyDescent="0.3">
      <c r="A7" s="74"/>
      <c r="B7" s="1"/>
      <c r="C7" s="10"/>
      <c r="D7" s="43"/>
      <c r="E7" s="15"/>
      <c r="F7" s="5"/>
      <c r="G7" s="3"/>
      <c r="H7" s="3"/>
      <c r="I7" s="3"/>
      <c r="J7" s="3"/>
      <c r="K7" s="6"/>
      <c r="L7" s="6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</row>
    <row r="8" spans="1:77" s="2" customFormat="1" ht="16.5" hidden="1" thickBot="1" x14ac:dyDescent="0.3">
      <c r="A8" s="74"/>
      <c r="B8" s="10"/>
      <c r="C8" s="10"/>
      <c r="D8" s="43"/>
      <c r="E8" s="11"/>
      <c r="F8" s="5"/>
      <c r="G8" s="3"/>
      <c r="H8" s="3"/>
      <c r="I8" s="3"/>
      <c r="J8" s="3"/>
      <c r="K8" s="6"/>
      <c r="L8" s="6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</row>
    <row r="9" spans="1:77" s="2" customFormat="1" ht="16.5" hidden="1" thickBot="1" x14ac:dyDescent="0.3">
      <c r="A9" s="74"/>
      <c r="B9" s="1"/>
      <c r="C9" s="10"/>
      <c r="D9" s="12"/>
      <c r="E9" s="11"/>
      <c r="F9" s="5"/>
      <c r="G9" s="3"/>
      <c r="H9" s="3"/>
      <c r="I9" s="3"/>
      <c r="J9" s="3"/>
      <c r="K9" s="6"/>
      <c r="L9" s="6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74"/>
      <c r="AN9" s="74"/>
      <c r="AO9" s="74"/>
      <c r="AP9" s="74"/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74"/>
      <c r="BJ9" s="74"/>
      <c r="BK9" s="74"/>
      <c r="BL9" s="74"/>
      <c r="BM9" s="74"/>
      <c r="BN9" s="74"/>
      <c r="BO9" s="74"/>
      <c r="BP9" s="74"/>
      <c r="BQ9" s="74"/>
      <c r="BR9" s="74"/>
      <c r="BS9" s="74"/>
      <c r="BT9" s="74"/>
      <c r="BU9" s="74"/>
      <c r="BV9" s="74"/>
      <c r="BW9" s="74"/>
      <c r="BX9" s="74"/>
      <c r="BY9" s="74"/>
    </row>
    <row r="10" spans="1:77" s="2" customFormat="1" ht="16.5" hidden="1" thickBot="1" x14ac:dyDescent="0.3">
      <c r="A10" s="74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  <c r="BR10" s="74"/>
      <c r="BS10" s="74"/>
      <c r="BT10" s="74"/>
      <c r="BU10" s="74"/>
      <c r="BV10" s="74"/>
      <c r="BW10" s="74"/>
      <c r="BX10" s="74"/>
      <c r="BY10" s="74"/>
    </row>
    <row r="11" spans="1:77" s="2" customFormat="1" ht="16.5" hidden="1" thickBot="1" x14ac:dyDescent="0.3">
      <c r="A11" s="74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74"/>
      <c r="AC11" s="74"/>
      <c r="AD11" s="74"/>
      <c r="AE11" s="74"/>
      <c r="AF11" s="74"/>
      <c r="AG11" s="74"/>
      <c r="AH11" s="74"/>
      <c r="AI11" s="74"/>
      <c r="AJ11" s="74"/>
      <c r="AK11" s="74"/>
      <c r="AL11" s="74"/>
      <c r="AM11" s="74"/>
      <c r="AN11" s="74"/>
      <c r="AO11" s="74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74"/>
      <c r="BJ11" s="74"/>
      <c r="BK11" s="74"/>
      <c r="BL11" s="74"/>
      <c r="BM11" s="74"/>
      <c r="BN11" s="74"/>
      <c r="BO11" s="74"/>
      <c r="BP11" s="74"/>
      <c r="BQ11" s="74"/>
      <c r="BR11" s="74"/>
      <c r="BS11" s="74"/>
      <c r="BT11" s="74"/>
      <c r="BU11" s="74"/>
      <c r="BV11" s="74"/>
      <c r="BW11" s="74"/>
      <c r="BX11" s="74"/>
      <c r="BY11" s="74"/>
    </row>
    <row r="12" spans="1:77" s="2" customFormat="1" ht="12.75" hidden="1" customHeight="1" thickBot="1" x14ac:dyDescent="0.3">
      <c r="A12" s="74"/>
      <c r="D12" s="18"/>
      <c r="K12" s="9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  <c r="BM12" s="74"/>
      <c r="BN12" s="74"/>
      <c r="BO12" s="74"/>
      <c r="BP12" s="74"/>
      <c r="BQ12" s="74"/>
      <c r="BR12" s="74"/>
      <c r="BS12" s="74"/>
      <c r="BT12" s="74"/>
      <c r="BU12" s="74"/>
      <c r="BV12" s="74"/>
      <c r="BW12" s="74"/>
      <c r="BX12" s="74"/>
      <c r="BY12" s="74"/>
    </row>
    <row r="13" spans="1:77" s="2" customFormat="1" ht="15" customHeight="1" x14ac:dyDescent="0.25">
      <c r="A13" s="74"/>
      <c r="C13" s="161" t="s">
        <v>25</v>
      </c>
      <c r="D13" s="162"/>
      <c r="E13" s="145" t="s">
        <v>26</v>
      </c>
      <c r="F13" s="146"/>
      <c r="G13" s="146"/>
      <c r="H13" s="146"/>
      <c r="I13" s="146"/>
      <c r="J13" s="147"/>
      <c r="K13" s="9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  <c r="AA13" s="74"/>
      <c r="AB13" s="74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74"/>
      <c r="AN13" s="74"/>
      <c r="AO13" s="74"/>
      <c r="AP13" s="74"/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74"/>
      <c r="BJ13" s="74"/>
      <c r="BK13" s="74"/>
      <c r="BL13" s="74"/>
      <c r="BM13" s="74"/>
      <c r="BN13" s="74"/>
      <c r="BO13" s="74"/>
      <c r="BP13" s="74"/>
      <c r="BQ13" s="74"/>
      <c r="BR13" s="74"/>
      <c r="BS13" s="74"/>
      <c r="BT13" s="74"/>
      <c r="BU13" s="74"/>
      <c r="BV13" s="74"/>
      <c r="BW13" s="74"/>
      <c r="BX13" s="74"/>
      <c r="BY13" s="74"/>
    </row>
    <row r="14" spans="1:77" s="2" customFormat="1" ht="15" customHeight="1" thickBot="1" x14ac:dyDescent="0.3">
      <c r="A14" s="74"/>
      <c r="C14" s="163"/>
      <c r="D14" s="164"/>
      <c r="E14" s="159" t="s">
        <v>9</v>
      </c>
      <c r="F14" s="160"/>
      <c r="G14" s="31" t="s">
        <v>12</v>
      </c>
      <c r="H14" s="28" t="s">
        <v>1753</v>
      </c>
      <c r="I14" s="29" t="s">
        <v>11</v>
      </c>
      <c r="J14" s="30" t="s">
        <v>16</v>
      </c>
      <c r="K14" s="9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  <c r="AJ14" s="74"/>
      <c r="AK14" s="74"/>
      <c r="AL14" s="74"/>
      <c r="AM14" s="74"/>
      <c r="AN14" s="74"/>
      <c r="AO14" s="74"/>
      <c r="AP14" s="74"/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74"/>
      <c r="BJ14" s="74"/>
      <c r="BK14" s="74"/>
      <c r="BL14" s="74"/>
      <c r="BM14" s="74"/>
      <c r="BN14" s="74"/>
      <c r="BO14" s="74"/>
      <c r="BP14" s="74"/>
      <c r="BQ14" s="74"/>
      <c r="BR14" s="74"/>
      <c r="BS14" s="74"/>
      <c r="BT14" s="74"/>
      <c r="BU14" s="74"/>
      <c r="BV14" s="74"/>
      <c r="BW14" s="74"/>
      <c r="BX14" s="74"/>
      <c r="BY14" s="74"/>
    </row>
    <row r="15" spans="1:77" s="4" customFormat="1" ht="15" hidden="1" customHeight="1" thickBot="1" x14ac:dyDescent="0.3">
      <c r="A15" s="74"/>
      <c r="B15" s="2"/>
      <c r="C15" s="49" t="s">
        <v>18</v>
      </c>
      <c r="D15" s="50" t="s">
        <v>20</v>
      </c>
      <c r="E15" s="148">
        <v>0</v>
      </c>
      <c r="F15" s="149"/>
      <c r="G15" s="51">
        <v>0</v>
      </c>
      <c r="H15" s="51">
        <v>0</v>
      </c>
      <c r="I15" s="51">
        <v>0</v>
      </c>
      <c r="J15" s="52" t="s">
        <v>14</v>
      </c>
      <c r="K15" s="9"/>
      <c r="L15" s="2"/>
      <c r="M15" s="2"/>
      <c r="N15" s="2"/>
      <c r="O15" s="2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  <c r="AA15" s="74"/>
      <c r="AB15" s="74"/>
      <c r="AC15" s="74"/>
      <c r="AD15" s="74"/>
      <c r="AE15" s="74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4"/>
      <c r="BV15" s="74"/>
      <c r="BW15" s="74"/>
      <c r="BX15" s="74"/>
      <c r="BY15" s="74"/>
    </row>
    <row r="16" spans="1:77" s="4" customFormat="1" ht="15" customHeight="1" thickBot="1" x14ac:dyDescent="0.3">
      <c r="A16" s="74"/>
      <c r="B16" s="2"/>
      <c r="C16" s="96" t="s">
        <v>19</v>
      </c>
      <c r="D16" s="97" t="s">
        <v>21</v>
      </c>
      <c r="E16" s="150" t="s">
        <v>13</v>
      </c>
      <c r="F16" s="151"/>
      <c r="G16" s="98">
        <v>0</v>
      </c>
      <c r="H16" s="98">
        <v>0</v>
      </c>
      <c r="I16" s="98">
        <v>0</v>
      </c>
      <c r="J16" s="99" t="s">
        <v>14</v>
      </c>
      <c r="K16" s="9"/>
      <c r="L16" s="2"/>
      <c r="M16" s="2"/>
      <c r="N16" s="2"/>
      <c r="O16" s="2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4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</row>
    <row r="17" spans="1:77" s="4" customFormat="1" ht="15" hidden="1" customHeight="1" x14ac:dyDescent="0.25">
      <c r="A17" s="74"/>
      <c r="B17" s="2"/>
      <c r="C17" s="92" t="s">
        <v>8</v>
      </c>
      <c r="D17" s="93" t="s">
        <v>22</v>
      </c>
      <c r="E17" s="152" t="s">
        <v>13</v>
      </c>
      <c r="F17" s="153"/>
      <c r="G17" s="94">
        <v>0</v>
      </c>
      <c r="H17" s="94">
        <v>0</v>
      </c>
      <c r="I17" s="94">
        <v>0</v>
      </c>
      <c r="J17" s="95" t="s">
        <v>14</v>
      </c>
      <c r="K17" s="9"/>
      <c r="L17" s="2"/>
      <c r="M17" s="2"/>
      <c r="N17" s="2"/>
      <c r="O17" s="2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</row>
    <row r="18" spans="1:77" ht="15" hidden="1" customHeight="1" thickBot="1" x14ac:dyDescent="0.3">
      <c r="C18" s="53" t="s">
        <v>23</v>
      </c>
      <c r="D18" s="54" t="s">
        <v>24</v>
      </c>
      <c r="E18" s="157" t="s">
        <v>13</v>
      </c>
      <c r="F18" s="158"/>
      <c r="G18" s="55">
        <v>0</v>
      </c>
      <c r="H18" s="55">
        <v>0</v>
      </c>
      <c r="I18" s="55">
        <v>0</v>
      </c>
      <c r="J18" s="56" t="s">
        <v>14</v>
      </c>
    </row>
    <row r="20" spans="1:77" s="2" customFormat="1" ht="15" customHeight="1" x14ac:dyDescent="0.25">
      <c r="A20" s="74"/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62" t="s">
        <v>27</v>
      </c>
      <c r="M20" s="63" t="s">
        <v>42</v>
      </c>
      <c r="N20" s="64" t="s">
        <v>43</v>
      </c>
      <c r="O20" s="64" t="s">
        <v>44</v>
      </c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  <c r="AA20" s="74"/>
      <c r="AB20" s="74"/>
      <c r="AC20" s="74"/>
      <c r="AD20" s="74"/>
      <c r="AE20" s="74"/>
      <c r="AF20" s="74"/>
      <c r="AG20" s="74"/>
      <c r="AH20" s="74"/>
      <c r="AI20" s="74"/>
      <c r="AJ20" s="74"/>
      <c r="AK20" s="74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4"/>
      <c r="BK20" s="74"/>
      <c r="BL20" s="74"/>
      <c r="BM20" s="74"/>
      <c r="BN20" s="74"/>
      <c r="BO20" s="74"/>
      <c r="BP20" s="74"/>
      <c r="BQ20" s="74"/>
      <c r="BR20" s="74"/>
      <c r="BS20" s="74"/>
      <c r="BT20" s="74"/>
      <c r="BU20" s="74"/>
      <c r="BV20" s="74"/>
      <c r="BW20" s="74"/>
      <c r="BX20" s="74"/>
      <c r="BY20" s="74"/>
    </row>
    <row r="21" spans="1:77" s="2" customFormat="1" ht="12.75" customHeight="1" x14ac:dyDescent="0.25">
      <c r="A21" s="74"/>
      <c r="C21" s="73"/>
      <c r="D21" s="66"/>
      <c r="E21" s="101"/>
      <c r="F21" s="66"/>
      <c r="G21" s="102"/>
      <c r="H21" s="103"/>
      <c r="I21" s="102"/>
      <c r="J21" s="73"/>
      <c r="K21" s="104"/>
      <c r="L21" s="72"/>
      <c r="M21" s="72"/>
      <c r="N21" s="72"/>
      <c r="O21" s="72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  <c r="AA21" s="74"/>
      <c r="AB21" s="74"/>
      <c r="AC21" s="74"/>
      <c r="AD21" s="74"/>
      <c r="AE21" s="74"/>
      <c r="AF21" s="74"/>
      <c r="AG21" s="74"/>
      <c r="AH21" s="74"/>
      <c r="AI21" s="74"/>
      <c r="AJ21" s="74"/>
      <c r="AK21" s="74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4"/>
      <c r="BK21" s="74"/>
      <c r="BL21" s="74"/>
      <c r="BM21" s="74"/>
      <c r="BN21" s="74"/>
      <c r="BO21" s="74"/>
      <c r="BP21" s="74"/>
      <c r="BQ21" s="74"/>
      <c r="BR21" s="74"/>
      <c r="BS21" s="74"/>
      <c r="BT21" s="74"/>
      <c r="BU21" s="74"/>
      <c r="BV21" s="74"/>
      <c r="BW21" s="74"/>
      <c r="BX21" s="74"/>
      <c r="BY21" s="74"/>
    </row>
    <row r="22" spans="1:77" ht="12.75" customHeight="1" x14ac:dyDescent="0.25">
      <c r="C22" s="73"/>
      <c r="D22" s="105" t="s">
        <v>39</v>
      </c>
      <c r="E22" s="101"/>
      <c r="F22" s="66"/>
      <c r="G22" s="102"/>
      <c r="H22" s="101"/>
      <c r="I22" s="73"/>
      <c r="J22" s="106"/>
      <c r="K22" s="107"/>
      <c r="L22" s="72"/>
      <c r="M22" s="72"/>
      <c r="N22" s="72"/>
      <c r="O22" s="72"/>
    </row>
    <row r="23" spans="1:77" ht="12.75" customHeight="1" x14ac:dyDescent="0.25">
      <c r="B23" s="125"/>
      <c r="C23" s="73"/>
      <c r="D23" s="106"/>
      <c r="E23" s="101"/>
      <c r="F23" s="66"/>
      <c r="G23" s="102"/>
      <c r="H23" s="101"/>
      <c r="I23" s="73"/>
      <c r="J23" s="106"/>
      <c r="K23" s="107"/>
      <c r="L23" s="72"/>
      <c r="M23" s="72"/>
      <c r="N23" s="72"/>
      <c r="O23" s="72"/>
    </row>
    <row r="24" spans="1:77" s="74" customFormat="1" ht="12.75" customHeight="1" x14ac:dyDescent="0.25">
      <c r="B24" s="126" t="s">
        <v>45</v>
      </c>
      <c r="C24" s="65" t="s">
        <v>46</v>
      </c>
      <c r="D24" s="66" t="s">
        <v>1794</v>
      </c>
      <c r="E24" s="108"/>
      <c r="F24" s="66" t="s">
        <v>47</v>
      </c>
      <c r="G24" s="68">
        <f t="shared" ref="G24:G73" si="0">I24*(1-J24)</f>
        <v>318</v>
      </c>
      <c r="H24" s="69">
        <f t="shared" ref="H24:H73" si="1">E24*G24</f>
        <v>0</v>
      </c>
      <c r="I24" s="68">
        <v>318</v>
      </c>
      <c r="J24" s="70">
        <f>G$16/100</f>
        <v>0</v>
      </c>
      <c r="K24" s="71">
        <v>0.77</v>
      </c>
      <c r="L24" s="72">
        <f t="shared" ref="L24:L73" si="2">E24*K24</f>
        <v>0</v>
      </c>
      <c r="M24" s="72">
        <v>18592648521720</v>
      </c>
      <c r="N24" s="72" t="s">
        <v>48</v>
      </c>
      <c r="O24" s="72">
        <v>73181595</v>
      </c>
    </row>
    <row r="25" spans="1:77" s="74" customFormat="1" ht="12.75" customHeight="1" x14ac:dyDescent="0.25">
      <c r="B25" s="126" t="s">
        <v>45</v>
      </c>
      <c r="C25" s="75" t="s">
        <v>49</v>
      </c>
      <c r="D25" s="66" t="s">
        <v>1795</v>
      </c>
      <c r="E25" s="108"/>
      <c r="F25" s="66" t="s">
        <v>47</v>
      </c>
      <c r="G25" s="68">
        <f t="shared" si="0"/>
        <v>43</v>
      </c>
      <c r="H25" s="69">
        <f t="shared" si="1"/>
        <v>0</v>
      </c>
      <c r="I25" s="68">
        <v>43</v>
      </c>
      <c r="J25" s="70">
        <f t="shared" ref="J25:J96" si="3">G$16/100</f>
        <v>0</v>
      </c>
      <c r="K25" s="71">
        <v>0.152</v>
      </c>
      <c r="L25" s="72">
        <f t="shared" si="2"/>
        <v>0</v>
      </c>
      <c r="M25" s="72">
        <v>18592648521362</v>
      </c>
      <c r="N25" s="72" t="s">
        <v>48</v>
      </c>
      <c r="O25" s="72">
        <v>73181491</v>
      </c>
    </row>
    <row r="26" spans="1:77" s="74" customFormat="1" ht="12.75" customHeight="1" x14ac:dyDescent="0.2">
      <c r="A26" s="88"/>
      <c r="B26" s="126" t="s">
        <v>45</v>
      </c>
      <c r="C26" s="76" t="s">
        <v>50</v>
      </c>
      <c r="D26" s="66" t="s">
        <v>51</v>
      </c>
      <c r="E26" s="108"/>
      <c r="F26" s="66" t="s">
        <v>52</v>
      </c>
      <c r="G26" s="68">
        <f t="shared" si="0"/>
        <v>113</v>
      </c>
      <c r="H26" s="69">
        <f t="shared" si="1"/>
        <v>0</v>
      </c>
      <c r="I26" s="68">
        <v>113</v>
      </c>
      <c r="J26" s="70">
        <f t="shared" si="3"/>
        <v>0</v>
      </c>
      <c r="K26" s="71">
        <v>0.74</v>
      </c>
      <c r="L26" s="72">
        <f t="shared" si="2"/>
        <v>0</v>
      </c>
      <c r="M26" s="72" t="s">
        <v>53</v>
      </c>
      <c r="N26" s="72" t="s">
        <v>48</v>
      </c>
      <c r="O26" s="72">
        <v>73089059</v>
      </c>
    </row>
    <row r="27" spans="1:77" s="74" customFormat="1" ht="12.75" customHeight="1" x14ac:dyDescent="0.2">
      <c r="A27" s="88"/>
      <c r="B27" s="126" t="s">
        <v>45</v>
      </c>
      <c r="C27" s="76" t="s">
        <v>54</v>
      </c>
      <c r="D27" s="66" t="s">
        <v>55</v>
      </c>
      <c r="E27" s="108"/>
      <c r="F27" s="66" t="s">
        <v>52</v>
      </c>
      <c r="G27" s="68">
        <f t="shared" si="0"/>
        <v>139</v>
      </c>
      <c r="H27" s="69">
        <f t="shared" si="1"/>
        <v>0</v>
      </c>
      <c r="I27" s="68">
        <v>139</v>
      </c>
      <c r="J27" s="70">
        <f t="shared" si="3"/>
        <v>0</v>
      </c>
      <c r="K27" s="71">
        <v>0.95</v>
      </c>
      <c r="L27" s="72">
        <f t="shared" si="2"/>
        <v>0</v>
      </c>
      <c r="M27" s="72" t="s">
        <v>56</v>
      </c>
      <c r="N27" s="72" t="s">
        <v>48</v>
      </c>
      <c r="O27" s="72">
        <v>73089059</v>
      </c>
    </row>
    <row r="28" spans="1:77" s="74" customFormat="1" ht="12.75" customHeight="1" x14ac:dyDescent="0.2">
      <c r="A28" s="88"/>
      <c r="B28" s="126" t="s">
        <v>45</v>
      </c>
      <c r="C28" s="76" t="s">
        <v>57</v>
      </c>
      <c r="D28" s="66" t="s">
        <v>58</v>
      </c>
      <c r="E28" s="108"/>
      <c r="F28" s="66" t="s">
        <v>52</v>
      </c>
      <c r="G28" s="68">
        <f t="shared" si="0"/>
        <v>165</v>
      </c>
      <c r="H28" s="69">
        <f t="shared" si="1"/>
        <v>0</v>
      </c>
      <c r="I28" s="68">
        <v>165</v>
      </c>
      <c r="J28" s="70">
        <f t="shared" si="3"/>
        <v>0</v>
      </c>
      <c r="K28" s="71">
        <v>1.1200000000000001</v>
      </c>
      <c r="L28" s="72">
        <f t="shared" si="2"/>
        <v>0</v>
      </c>
      <c r="M28" s="72" t="s">
        <v>59</v>
      </c>
      <c r="N28" s="72" t="s">
        <v>48</v>
      </c>
      <c r="O28" s="72">
        <v>73089059</v>
      </c>
    </row>
    <row r="29" spans="1:77" s="74" customFormat="1" ht="12.75" customHeight="1" x14ac:dyDescent="0.2">
      <c r="A29" s="88"/>
      <c r="B29" s="126" t="s">
        <v>45</v>
      </c>
      <c r="C29" s="76" t="s">
        <v>60</v>
      </c>
      <c r="D29" s="66" t="s">
        <v>61</v>
      </c>
      <c r="E29" s="108"/>
      <c r="F29" s="66" t="s">
        <v>52</v>
      </c>
      <c r="G29" s="68">
        <f t="shared" si="0"/>
        <v>225</v>
      </c>
      <c r="H29" s="69">
        <f t="shared" si="1"/>
        <v>0</v>
      </c>
      <c r="I29" s="68">
        <v>225</v>
      </c>
      <c r="J29" s="70">
        <f t="shared" si="3"/>
        <v>0</v>
      </c>
      <c r="K29" s="71">
        <v>1.64</v>
      </c>
      <c r="L29" s="72">
        <f t="shared" si="2"/>
        <v>0</v>
      </c>
      <c r="M29" s="72" t="s">
        <v>62</v>
      </c>
      <c r="N29" s="72" t="s">
        <v>48</v>
      </c>
      <c r="O29" s="72">
        <v>73089059</v>
      </c>
    </row>
    <row r="30" spans="1:77" s="74" customFormat="1" ht="12.75" customHeight="1" x14ac:dyDescent="0.2">
      <c r="A30" s="88"/>
      <c r="B30" s="126" t="s">
        <v>45</v>
      </c>
      <c r="C30" s="76" t="s">
        <v>63</v>
      </c>
      <c r="D30" s="66" t="s">
        <v>64</v>
      </c>
      <c r="E30" s="108"/>
      <c r="F30" s="66" t="s">
        <v>52</v>
      </c>
      <c r="G30" s="68">
        <f t="shared" si="0"/>
        <v>98</v>
      </c>
      <c r="H30" s="69">
        <f t="shared" si="1"/>
        <v>0</v>
      </c>
      <c r="I30" s="68">
        <v>98</v>
      </c>
      <c r="J30" s="70">
        <f t="shared" si="3"/>
        <v>0</v>
      </c>
      <c r="K30" s="71">
        <v>0.65</v>
      </c>
      <c r="L30" s="72">
        <f t="shared" si="2"/>
        <v>0</v>
      </c>
      <c r="M30" s="72" t="s">
        <v>65</v>
      </c>
      <c r="N30" s="72" t="s">
        <v>48</v>
      </c>
      <c r="O30" s="72">
        <v>73089059</v>
      </c>
    </row>
    <row r="31" spans="1:77" s="74" customFormat="1" ht="12.75" customHeight="1" x14ac:dyDescent="0.2">
      <c r="A31" s="88"/>
      <c r="B31" s="126" t="s">
        <v>45</v>
      </c>
      <c r="C31" s="76" t="s">
        <v>66</v>
      </c>
      <c r="D31" s="66" t="s">
        <v>67</v>
      </c>
      <c r="E31" s="108"/>
      <c r="F31" s="66" t="s">
        <v>52</v>
      </c>
      <c r="G31" s="68">
        <f t="shared" si="0"/>
        <v>122</v>
      </c>
      <c r="H31" s="69">
        <f t="shared" si="1"/>
        <v>0</v>
      </c>
      <c r="I31" s="68">
        <v>122</v>
      </c>
      <c r="J31" s="70">
        <f t="shared" si="3"/>
        <v>0</v>
      </c>
      <c r="K31" s="71">
        <v>0.9</v>
      </c>
      <c r="L31" s="72">
        <f t="shared" si="2"/>
        <v>0</v>
      </c>
      <c r="M31" s="72" t="s">
        <v>68</v>
      </c>
      <c r="N31" s="72" t="s">
        <v>48</v>
      </c>
      <c r="O31" s="72">
        <v>73089059</v>
      </c>
    </row>
    <row r="32" spans="1:77" s="74" customFormat="1" ht="12.75" customHeight="1" x14ac:dyDescent="0.2">
      <c r="A32" s="88"/>
      <c r="B32" s="126" t="s">
        <v>45</v>
      </c>
      <c r="C32" s="76" t="s">
        <v>69</v>
      </c>
      <c r="D32" s="66" t="s">
        <v>1769</v>
      </c>
      <c r="E32" s="108"/>
      <c r="F32" s="66" t="s">
        <v>52</v>
      </c>
      <c r="G32" s="68">
        <f>I32*(1-J32)</f>
        <v>357</v>
      </c>
      <c r="H32" s="69">
        <f>E32*G32</f>
        <v>0</v>
      </c>
      <c r="I32" s="68">
        <v>357</v>
      </c>
      <c r="J32" s="70">
        <f t="shared" si="3"/>
        <v>0</v>
      </c>
      <c r="K32" s="71">
        <v>2.69</v>
      </c>
      <c r="L32" s="72">
        <f>E32*K32</f>
        <v>0</v>
      </c>
      <c r="M32" s="72" t="s">
        <v>70</v>
      </c>
      <c r="N32" s="72" t="s">
        <v>48</v>
      </c>
      <c r="O32" s="72">
        <v>73089059</v>
      </c>
    </row>
    <row r="33" spans="1:15" s="74" customFormat="1" ht="12.75" customHeight="1" x14ac:dyDescent="0.2">
      <c r="A33" s="88"/>
      <c r="B33" s="126" t="s">
        <v>45</v>
      </c>
      <c r="C33" s="76" t="s">
        <v>71</v>
      </c>
      <c r="D33" s="66" t="s">
        <v>72</v>
      </c>
      <c r="E33" s="108"/>
      <c r="F33" s="66" t="s">
        <v>52</v>
      </c>
      <c r="G33" s="68">
        <f t="shared" si="0"/>
        <v>157</v>
      </c>
      <c r="H33" s="69">
        <f t="shared" si="1"/>
        <v>0</v>
      </c>
      <c r="I33" s="68">
        <v>157</v>
      </c>
      <c r="J33" s="70">
        <f t="shared" si="3"/>
        <v>0</v>
      </c>
      <c r="K33" s="71">
        <v>1.1000000000000001</v>
      </c>
      <c r="L33" s="72">
        <f t="shared" si="2"/>
        <v>0</v>
      </c>
      <c r="M33" s="72" t="s">
        <v>73</v>
      </c>
      <c r="N33" s="72" t="s">
        <v>48</v>
      </c>
      <c r="O33" s="72">
        <v>73089059</v>
      </c>
    </row>
    <row r="34" spans="1:15" s="74" customFormat="1" ht="12.75" customHeight="1" x14ac:dyDescent="0.2">
      <c r="A34" s="88"/>
      <c r="B34" s="126" t="s">
        <v>45</v>
      </c>
      <c r="C34" s="76" t="s">
        <v>74</v>
      </c>
      <c r="D34" s="66" t="s">
        <v>75</v>
      </c>
      <c r="E34" s="108"/>
      <c r="F34" s="66" t="s">
        <v>52</v>
      </c>
      <c r="G34" s="68">
        <f t="shared" si="0"/>
        <v>194</v>
      </c>
      <c r="H34" s="69">
        <f t="shared" si="1"/>
        <v>0</v>
      </c>
      <c r="I34" s="68">
        <v>194</v>
      </c>
      <c r="J34" s="70">
        <f t="shared" si="3"/>
        <v>0</v>
      </c>
      <c r="K34" s="71">
        <v>1.4</v>
      </c>
      <c r="L34" s="72">
        <f t="shared" si="2"/>
        <v>0</v>
      </c>
      <c r="M34" s="72" t="s">
        <v>76</v>
      </c>
      <c r="N34" s="72" t="s">
        <v>48</v>
      </c>
      <c r="O34" s="72">
        <v>73089059</v>
      </c>
    </row>
    <row r="35" spans="1:15" s="74" customFormat="1" ht="12.75" customHeight="1" x14ac:dyDescent="0.2">
      <c r="A35" s="88"/>
      <c r="B35" s="126" t="s">
        <v>45</v>
      </c>
      <c r="C35" s="76" t="s">
        <v>77</v>
      </c>
      <c r="D35" s="66" t="s">
        <v>1770</v>
      </c>
      <c r="E35" s="108"/>
      <c r="F35" s="66" t="s">
        <v>52</v>
      </c>
      <c r="G35" s="68">
        <f>I35*(1-J35)</f>
        <v>467</v>
      </c>
      <c r="H35" s="69">
        <f>E35*G35</f>
        <v>0</v>
      </c>
      <c r="I35" s="68">
        <v>467</v>
      </c>
      <c r="J35" s="70">
        <f t="shared" si="3"/>
        <v>0</v>
      </c>
      <c r="K35" s="71">
        <v>3.76</v>
      </c>
      <c r="L35" s="72">
        <f>E35*K35</f>
        <v>0</v>
      </c>
      <c r="M35" s="72" t="s">
        <v>78</v>
      </c>
      <c r="N35" s="72" t="s">
        <v>48</v>
      </c>
      <c r="O35" s="72">
        <v>73089059</v>
      </c>
    </row>
    <row r="36" spans="1:15" s="74" customFormat="1" ht="12.75" customHeight="1" x14ac:dyDescent="0.2">
      <c r="A36" s="88"/>
      <c r="B36" s="126" t="s">
        <v>45</v>
      </c>
      <c r="C36" s="76" t="s">
        <v>79</v>
      </c>
      <c r="D36" s="66" t="s">
        <v>80</v>
      </c>
      <c r="E36" s="108"/>
      <c r="F36" s="66" t="s">
        <v>52</v>
      </c>
      <c r="G36" s="68">
        <f t="shared" si="0"/>
        <v>266</v>
      </c>
      <c r="H36" s="69">
        <f t="shared" si="1"/>
        <v>0</v>
      </c>
      <c r="I36" s="68">
        <v>266</v>
      </c>
      <c r="J36" s="70">
        <f t="shared" si="3"/>
        <v>0</v>
      </c>
      <c r="K36" s="71">
        <v>2.2200000000000002</v>
      </c>
      <c r="L36" s="72">
        <f t="shared" si="2"/>
        <v>0</v>
      </c>
      <c r="M36" s="72" t="s">
        <v>81</v>
      </c>
      <c r="N36" s="72" t="s">
        <v>48</v>
      </c>
      <c r="O36" s="72">
        <v>73089059</v>
      </c>
    </row>
    <row r="37" spans="1:15" s="74" customFormat="1" ht="12.75" customHeight="1" x14ac:dyDescent="0.2">
      <c r="A37" s="88"/>
      <c r="B37" s="126" t="s">
        <v>45</v>
      </c>
      <c r="C37" s="76" t="s">
        <v>82</v>
      </c>
      <c r="D37" s="66" t="s">
        <v>1771</v>
      </c>
      <c r="E37" s="108"/>
      <c r="F37" s="66" t="s">
        <v>52</v>
      </c>
      <c r="G37" s="68">
        <f>I37*(1-J37)</f>
        <v>606</v>
      </c>
      <c r="H37" s="69">
        <f>E37*G37</f>
        <v>0</v>
      </c>
      <c r="I37" s="68">
        <v>606</v>
      </c>
      <c r="J37" s="70">
        <f t="shared" si="3"/>
        <v>0</v>
      </c>
      <c r="K37" s="71">
        <v>4.8099999999999996</v>
      </c>
      <c r="L37" s="72">
        <f>E37*K37</f>
        <v>0</v>
      </c>
      <c r="M37" s="72" t="s">
        <v>83</v>
      </c>
      <c r="N37" s="72" t="s">
        <v>48</v>
      </c>
      <c r="O37" s="72">
        <v>73089059</v>
      </c>
    </row>
    <row r="38" spans="1:15" s="74" customFormat="1" ht="12.75" customHeight="1" x14ac:dyDescent="0.2">
      <c r="A38" s="88"/>
      <c r="B38" s="126" t="s">
        <v>45</v>
      </c>
      <c r="C38" s="76" t="s">
        <v>84</v>
      </c>
      <c r="D38" s="66" t="s">
        <v>1826</v>
      </c>
      <c r="E38" s="108"/>
      <c r="F38" s="66" t="s">
        <v>52</v>
      </c>
      <c r="G38" s="68">
        <f t="shared" si="0"/>
        <v>393</v>
      </c>
      <c r="H38" s="69">
        <f t="shared" si="1"/>
        <v>0</v>
      </c>
      <c r="I38" s="68">
        <v>393</v>
      </c>
      <c r="J38" s="70">
        <f t="shared" si="3"/>
        <v>0</v>
      </c>
      <c r="K38" s="71">
        <v>2.86</v>
      </c>
      <c r="L38" s="72">
        <f t="shared" si="2"/>
        <v>0</v>
      </c>
      <c r="M38" s="72" t="s">
        <v>86</v>
      </c>
      <c r="N38" s="72" t="s">
        <v>48</v>
      </c>
      <c r="O38" s="72">
        <v>73089059</v>
      </c>
    </row>
    <row r="39" spans="1:15" s="74" customFormat="1" ht="12.75" customHeight="1" x14ac:dyDescent="0.2">
      <c r="A39" s="88"/>
      <c r="B39" s="126" t="s">
        <v>45</v>
      </c>
      <c r="C39" s="76" t="s">
        <v>1827</v>
      </c>
      <c r="D39" s="66" t="s">
        <v>85</v>
      </c>
      <c r="E39" s="108"/>
      <c r="F39" s="66" t="s">
        <v>52</v>
      </c>
      <c r="G39" s="68">
        <f t="shared" si="0"/>
        <v>491.5</v>
      </c>
      <c r="H39" s="69">
        <f t="shared" si="1"/>
        <v>0</v>
      </c>
      <c r="I39" s="68">
        <v>491.5</v>
      </c>
      <c r="J39" s="70">
        <f t="shared" si="3"/>
        <v>0</v>
      </c>
      <c r="K39" s="71">
        <v>3.7650000000000001</v>
      </c>
      <c r="L39" s="72">
        <f t="shared" si="2"/>
        <v>0</v>
      </c>
      <c r="M39" s="72">
        <v>8434453074813</v>
      </c>
      <c r="N39" s="72" t="s">
        <v>48</v>
      </c>
      <c r="O39" s="72">
        <v>73089059</v>
      </c>
    </row>
    <row r="40" spans="1:15" s="74" customFormat="1" ht="12.75" customHeight="1" x14ac:dyDescent="0.2">
      <c r="A40" s="88"/>
      <c r="B40" s="126" t="s">
        <v>45</v>
      </c>
      <c r="C40" s="76" t="s">
        <v>87</v>
      </c>
      <c r="D40" s="66" t="s">
        <v>1828</v>
      </c>
      <c r="E40" s="108"/>
      <c r="F40" s="66" t="s">
        <v>52</v>
      </c>
      <c r="G40" s="68">
        <f t="shared" si="0"/>
        <v>458</v>
      </c>
      <c r="H40" s="69">
        <f t="shared" si="1"/>
        <v>0</v>
      </c>
      <c r="I40" s="68">
        <v>458</v>
      </c>
      <c r="J40" s="70">
        <f t="shared" si="3"/>
        <v>0</v>
      </c>
      <c r="K40" s="71">
        <v>3.38</v>
      </c>
      <c r="L40" s="72">
        <f t="shared" si="2"/>
        <v>0</v>
      </c>
      <c r="M40" s="72" t="s">
        <v>89</v>
      </c>
      <c r="N40" s="72" t="s">
        <v>48</v>
      </c>
      <c r="O40" s="72">
        <v>73089059</v>
      </c>
    </row>
    <row r="41" spans="1:15" s="74" customFormat="1" ht="12.75" customHeight="1" x14ac:dyDescent="0.2">
      <c r="A41" s="88"/>
      <c r="B41" s="126" t="s">
        <v>45</v>
      </c>
      <c r="C41" s="76" t="s">
        <v>1829</v>
      </c>
      <c r="D41" s="66" t="s">
        <v>88</v>
      </c>
      <c r="E41" s="108"/>
      <c r="F41" s="66" t="s">
        <v>52</v>
      </c>
      <c r="G41" s="68">
        <f t="shared" si="0"/>
        <v>572.5</v>
      </c>
      <c r="H41" s="69">
        <f t="shared" si="1"/>
        <v>0</v>
      </c>
      <c r="I41" s="68">
        <v>572.5</v>
      </c>
      <c r="J41" s="70">
        <f t="shared" si="3"/>
        <v>0</v>
      </c>
      <c r="K41" s="71">
        <v>4.4790000000000001</v>
      </c>
      <c r="L41" s="72">
        <f t="shared" si="2"/>
        <v>0</v>
      </c>
      <c r="M41" s="72">
        <v>8434453074820</v>
      </c>
      <c r="N41" s="72" t="s">
        <v>48</v>
      </c>
      <c r="O41" s="72">
        <v>73089059</v>
      </c>
    </row>
    <row r="42" spans="1:15" s="74" customFormat="1" ht="12.75" customHeight="1" x14ac:dyDescent="0.2">
      <c r="A42" s="88"/>
      <c r="B42" s="126" t="s">
        <v>45</v>
      </c>
      <c r="C42" s="76" t="s">
        <v>90</v>
      </c>
      <c r="D42" s="66" t="s">
        <v>91</v>
      </c>
      <c r="E42" s="108"/>
      <c r="F42" s="66" t="s">
        <v>52</v>
      </c>
      <c r="G42" s="68">
        <f t="shared" si="0"/>
        <v>176</v>
      </c>
      <c r="H42" s="69">
        <f t="shared" si="1"/>
        <v>0</v>
      </c>
      <c r="I42" s="68">
        <v>176</v>
      </c>
      <c r="J42" s="70">
        <f t="shared" si="3"/>
        <v>0</v>
      </c>
      <c r="K42" s="71">
        <v>1.3</v>
      </c>
      <c r="L42" s="72">
        <f t="shared" si="2"/>
        <v>0</v>
      </c>
      <c r="M42" s="72" t="s">
        <v>92</v>
      </c>
      <c r="N42" s="72" t="s">
        <v>48</v>
      </c>
      <c r="O42" s="72">
        <v>73089059</v>
      </c>
    </row>
    <row r="43" spans="1:15" s="74" customFormat="1" ht="12.75" customHeight="1" x14ac:dyDescent="0.2">
      <c r="A43" s="88"/>
      <c r="B43" s="126" t="s">
        <v>45</v>
      </c>
      <c r="C43" s="76" t="s">
        <v>93</v>
      </c>
      <c r="D43" s="66" t="s">
        <v>94</v>
      </c>
      <c r="E43" s="108"/>
      <c r="F43" s="66" t="s">
        <v>52</v>
      </c>
      <c r="G43" s="68">
        <f t="shared" si="0"/>
        <v>199</v>
      </c>
      <c r="H43" s="69">
        <f t="shared" si="1"/>
        <v>0</v>
      </c>
      <c r="I43" s="68">
        <v>199</v>
      </c>
      <c r="J43" s="70">
        <f t="shared" si="3"/>
        <v>0</v>
      </c>
      <c r="K43" s="71">
        <v>1.51</v>
      </c>
      <c r="L43" s="72">
        <f t="shared" si="2"/>
        <v>0</v>
      </c>
      <c r="M43" s="72" t="s">
        <v>95</v>
      </c>
      <c r="N43" s="72" t="s">
        <v>48</v>
      </c>
      <c r="O43" s="72">
        <v>73089059</v>
      </c>
    </row>
    <row r="44" spans="1:15" s="74" customFormat="1" ht="12.75" customHeight="1" x14ac:dyDescent="0.2">
      <c r="A44" s="88"/>
      <c r="B44" s="126" t="s">
        <v>45</v>
      </c>
      <c r="C44" s="76" t="s">
        <v>96</v>
      </c>
      <c r="D44" s="66" t="s">
        <v>97</v>
      </c>
      <c r="E44" s="108"/>
      <c r="F44" s="66" t="s">
        <v>52</v>
      </c>
      <c r="G44" s="68">
        <f t="shared" si="0"/>
        <v>237</v>
      </c>
      <c r="H44" s="69">
        <f t="shared" si="1"/>
        <v>0</v>
      </c>
      <c r="I44" s="68">
        <v>237</v>
      </c>
      <c r="J44" s="70">
        <f t="shared" si="3"/>
        <v>0</v>
      </c>
      <c r="K44" s="71">
        <v>1.83</v>
      </c>
      <c r="L44" s="72">
        <f t="shared" si="2"/>
        <v>0</v>
      </c>
      <c r="M44" s="72" t="s">
        <v>98</v>
      </c>
      <c r="N44" s="72" t="s">
        <v>48</v>
      </c>
      <c r="O44" s="72">
        <v>73089059</v>
      </c>
    </row>
    <row r="45" spans="1:15" s="74" customFormat="1" ht="12.75" customHeight="1" x14ac:dyDescent="0.2">
      <c r="A45" s="88"/>
      <c r="B45" s="126" t="s">
        <v>45</v>
      </c>
      <c r="C45" s="76" t="s">
        <v>99</v>
      </c>
      <c r="D45" s="66" t="s">
        <v>1772</v>
      </c>
      <c r="E45" s="108"/>
      <c r="F45" s="66" t="s">
        <v>52</v>
      </c>
      <c r="G45" s="68">
        <f t="shared" si="0"/>
        <v>889</v>
      </c>
      <c r="H45" s="69">
        <f t="shared" si="1"/>
        <v>0</v>
      </c>
      <c r="I45" s="68">
        <v>889</v>
      </c>
      <c r="J45" s="70">
        <f t="shared" si="3"/>
        <v>0</v>
      </c>
      <c r="K45" s="71">
        <v>4.74</v>
      </c>
      <c r="L45" s="72">
        <f t="shared" si="2"/>
        <v>0</v>
      </c>
      <c r="M45" s="72">
        <v>8434453112881</v>
      </c>
      <c r="N45" s="72" t="s">
        <v>48</v>
      </c>
      <c r="O45" s="72">
        <v>73089059</v>
      </c>
    </row>
    <row r="46" spans="1:15" s="74" customFormat="1" ht="12.75" customHeight="1" x14ac:dyDescent="0.2">
      <c r="A46" s="88"/>
      <c r="B46" s="126" t="s">
        <v>45</v>
      </c>
      <c r="C46" s="76" t="s">
        <v>100</v>
      </c>
      <c r="D46" s="66" t="s">
        <v>101</v>
      </c>
      <c r="E46" s="108"/>
      <c r="F46" s="66" t="s">
        <v>52</v>
      </c>
      <c r="G46" s="68">
        <f t="shared" si="0"/>
        <v>338</v>
      </c>
      <c r="H46" s="69">
        <f t="shared" si="1"/>
        <v>0</v>
      </c>
      <c r="I46" s="68">
        <v>338</v>
      </c>
      <c r="J46" s="70">
        <f t="shared" si="3"/>
        <v>0</v>
      </c>
      <c r="K46" s="71">
        <v>2.44</v>
      </c>
      <c r="L46" s="72">
        <f t="shared" si="2"/>
        <v>0</v>
      </c>
      <c r="M46" s="72" t="s">
        <v>102</v>
      </c>
      <c r="N46" s="72" t="s">
        <v>48</v>
      </c>
      <c r="O46" s="72">
        <v>73089059</v>
      </c>
    </row>
    <row r="47" spans="1:15" s="74" customFormat="1" ht="12.75" customHeight="1" x14ac:dyDescent="0.2">
      <c r="A47" s="88"/>
      <c r="B47" s="126" t="s">
        <v>45</v>
      </c>
      <c r="C47" s="76" t="s">
        <v>103</v>
      </c>
      <c r="D47" s="66" t="s">
        <v>1773</v>
      </c>
      <c r="E47" s="108"/>
      <c r="F47" s="66" t="s">
        <v>52</v>
      </c>
      <c r="G47" s="68">
        <f t="shared" si="0"/>
        <v>999</v>
      </c>
      <c r="H47" s="69">
        <f t="shared" si="1"/>
        <v>0</v>
      </c>
      <c r="I47" s="68">
        <v>999</v>
      </c>
      <c r="J47" s="70">
        <f t="shared" si="3"/>
        <v>0</v>
      </c>
      <c r="K47" s="71">
        <v>5.8</v>
      </c>
      <c r="L47" s="72">
        <f t="shared" si="2"/>
        <v>0</v>
      </c>
      <c r="M47" s="72">
        <v>8434453112898</v>
      </c>
      <c r="N47" s="72" t="s">
        <v>48</v>
      </c>
      <c r="O47" s="72">
        <v>73089059</v>
      </c>
    </row>
    <row r="48" spans="1:15" s="74" customFormat="1" ht="12.75" customHeight="1" x14ac:dyDescent="0.2">
      <c r="A48" s="88"/>
      <c r="B48" s="126" t="s">
        <v>45</v>
      </c>
      <c r="C48" s="76" t="s">
        <v>104</v>
      </c>
      <c r="D48" s="66" t="s">
        <v>1813</v>
      </c>
      <c r="E48" s="108"/>
      <c r="F48" s="66" t="s">
        <v>52</v>
      </c>
      <c r="G48" s="68">
        <f t="shared" si="0"/>
        <v>429</v>
      </c>
      <c r="H48" s="69">
        <f t="shared" si="1"/>
        <v>0</v>
      </c>
      <c r="I48" s="68">
        <v>429</v>
      </c>
      <c r="J48" s="70">
        <f t="shared" si="3"/>
        <v>0</v>
      </c>
      <c r="K48" s="71">
        <v>3.64</v>
      </c>
      <c r="L48" s="72">
        <f t="shared" si="2"/>
        <v>0</v>
      </c>
      <c r="M48" s="72" t="s">
        <v>106</v>
      </c>
      <c r="N48" s="72" t="s">
        <v>48</v>
      </c>
      <c r="O48" s="72">
        <v>73089059</v>
      </c>
    </row>
    <row r="49" spans="1:15" s="74" customFormat="1" ht="12.75" customHeight="1" x14ac:dyDescent="0.2">
      <c r="A49" s="88"/>
      <c r="B49" s="126" t="s">
        <v>45</v>
      </c>
      <c r="C49" s="76" t="s">
        <v>1800</v>
      </c>
      <c r="D49" s="66" t="s">
        <v>105</v>
      </c>
      <c r="E49" s="108"/>
      <c r="F49" s="66" t="s">
        <v>52</v>
      </c>
      <c r="G49" s="68">
        <f t="shared" si="0"/>
        <v>501</v>
      </c>
      <c r="H49" s="69">
        <f t="shared" si="1"/>
        <v>0</v>
      </c>
      <c r="I49" s="68">
        <v>501</v>
      </c>
      <c r="J49" s="70">
        <f t="shared" si="3"/>
        <v>0</v>
      </c>
      <c r="K49" s="71">
        <v>4.7649999999999997</v>
      </c>
      <c r="L49" s="72">
        <f t="shared" si="2"/>
        <v>0</v>
      </c>
      <c r="M49" s="72">
        <v>8434453075926</v>
      </c>
      <c r="N49" s="72" t="s">
        <v>48</v>
      </c>
      <c r="O49" s="72">
        <v>73089059</v>
      </c>
    </row>
    <row r="50" spans="1:15" s="74" customFormat="1" ht="12.75" customHeight="1" x14ac:dyDescent="0.2">
      <c r="A50" s="88"/>
      <c r="B50" s="126" t="s">
        <v>45</v>
      </c>
      <c r="C50" s="76" t="s">
        <v>107</v>
      </c>
      <c r="D50" s="66" t="s">
        <v>1814</v>
      </c>
      <c r="E50" s="108"/>
      <c r="F50" s="66" t="s">
        <v>52</v>
      </c>
      <c r="G50" s="68">
        <f t="shared" si="0"/>
        <v>508</v>
      </c>
      <c r="H50" s="69">
        <f t="shared" si="1"/>
        <v>0</v>
      </c>
      <c r="I50" s="68">
        <v>508</v>
      </c>
      <c r="J50" s="70">
        <f t="shared" si="3"/>
        <v>0</v>
      </c>
      <c r="K50" s="71">
        <v>4.2</v>
      </c>
      <c r="L50" s="72">
        <f t="shared" si="2"/>
        <v>0</v>
      </c>
      <c r="M50" s="72" t="s">
        <v>109</v>
      </c>
      <c r="N50" s="72" t="s">
        <v>48</v>
      </c>
      <c r="O50" s="72">
        <v>73089059</v>
      </c>
    </row>
    <row r="51" spans="1:15" s="74" customFormat="1" ht="12.75" customHeight="1" x14ac:dyDescent="0.2">
      <c r="A51" s="88"/>
      <c r="B51" s="126" t="s">
        <v>45</v>
      </c>
      <c r="C51" s="76" t="s">
        <v>1801</v>
      </c>
      <c r="D51" s="66" t="s">
        <v>108</v>
      </c>
      <c r="E51" s="108"/>
      <c r="F51" s="66" t="s">
        <v>52</v>
      </c>
      <c r="G51" s="68">
        <f t="shared" si="0"/>
        <v>591</v>
      </c>
      <c r="H51" s="69">
        <f t="shared" si="1"/>
        <v>0</v>
      </c>
      <c r="I51" s="68">
        <v>591</v>
      </c>
      <c r="J51" s="70">
        <f>G$16/100</f>
        <v>0</v>
      </c>
      <c r="K51" s="71">
        <v>5.55</v>
      </c>
      <c r="L51" s="72">
        <f t="shared" si="2"/>
        <v>0</v>
      </c>
      <c r="M51" s="72">
        <v>8434453075933</v>
      </c>
      <c r="N51" s="72" t="s">
        <v>48</v>
      </c>
      <c r="O51" s="72">
        <v>73089059</v>
      </c>
    </row>
    <row r="52" spans="1:15" s="74" customFormat="1" ht="12.75" customHeight="1" x14ac:dyDescent="0.2">
      <c r="A52" s="88"/>
      <c r="B52" s="126" t="s">
        <v>45</v>
      </c>
      <c r="C52" s="76" t="s">
        <v>110</v>
      </c>
      <c r="D52" s="66" t="s">
        <v>1774</v>
      </c>
      <c r="E52" s="108"/>
      <c r="F52" s="66" t="s">
        <v>52</v>
      </c>
      <c r="G52" s="68">
        <f>I52*(1-J52)</f>
        <v>1430</v>
      </c>
      <c r="H52" s="69">
        <f t="shared" si="1"/>
        <v>0</v>
      </c>
      <c r="I52" s="68">
        <v>1430</v>
      </c>
      <c r="J52" s="70">
        <f t="shared" si="3"/>
        <v>0</v>
      </c>
      <c r="K52" s="71">
        <v>7.91</v>
      </c>
      <c r="L52" s="72">
        <f>E52*K52</f>
        <v>0</v>
      </c>
      <c r="M52" s="72">
        <v>8434453112911</v>
      </c>
      <c r="N52" s="72" t="s">
        <v>48</v>
      </c>
      <c r="O52" s="72">
        <v>73089059</v>
      </c>
    </row>
    <row r="53" spans="1:15" s="74" customFormat="1" ht="12.75" customHeight="1" x14ac:dyDescent="0.2">
      <c r="A53" s="88"/>
      <c r="B53" s="126" t="s">
        <v>45</v>
      </c>
      <c r="C53" s="76" t="s">
        <v>111</v>
      </c>
      <c r="D53" s="66" t="s">
        <v>112</v>
      </c>
      <c r="E53" s="108"/>
      <c r="F53" s="66" t="s">
        <v>52</v>
      </c>
      <c r="G53" s="68">
        <f>I53*(1-J53)</f>
        <v>113</v>
      </c>
      <c r="H53" s="69">
        <f t="shared" si="1"/>
        <v>0</v>
      </c>
      <c r="I53" s="68">
        <v>113</v>
      </c>
      <c r="J53" s="70">
        <f t="shared" si="3"/>
        <v>0</v>
      </c>
      <c r="K53" s="71">
        <v>0.76</v>
      </c>
      <c r="L53" s="72">
        <f>E53*K53</f>
        <v>0</v>
      </c>
      <c r="M53" s="72" t="s">
        <v>113</v>
      </c>
      <c r="N53" s="72" t="s">
        <v>48</v>
      </c>
      <c r="O53" s="72">
        <v>73089059</v>
      </c>
    </row>
    <row r="54" spans="1:15" s="74" customFormat="1" ht="12.75" customHeight="1" x14ac:dyDescent="0.2">
      <c r="A54" s="88"/>
      <c r="B54" s="126" t="s">
        <v>45</v>
      </c>
      <c r="C54" s="76" t="s">
        <v>114</v>
      </c>
      <c r="D54" s="66" t="s">
        <v>115</v>
      </c>
      <c r="E54" s="108"/>
      <c r="F54" s="66" t="s">
        <v>52</v>
      </c>
      <c r="G54" s="68">
        <f>I54*(1-J54)</f>
        <v>139</v>
      </c>
      <c r="H54" s="69">
        <f t="shared" si="1"/>
        <v>0</v>
      </c>
      <c r="I54" s="68">
        <v>139</v>
      </c>
      <c r="J54" s="70">
        <f t="shared" si="3"/>
        <v>0</v>
      </c>
      <c r="K54" s="71">
        <v>0.98</v>
      </c>
      <c r="L54" s="72">
        <f>E54*K54</f>
        <v>0</v>
      </c>
      <c r="M54" s="72" t="s">
        <v>116</v>
      </c>
      <c r="N54" s="72" t="s">
        <v>48</v>
      </c>
      <c r="O54" s="72">
        <v>73089059</v>
      </c>
    </row>
    <row r="55" spans="1:15" s="74" customFormat="1" ht="12.75" customHeight="1" x14ac:dyDescent="0.2">
      <c r="A55" s="88"/>
      <c r="B55" s="126" t="s">
        <v>45</v>
      </c>
      <c r="C55" s="76" t="s">
        <v>117</v>
      </c>
      <c r="D55" s="66" t="s">
        <v>118</v>
      </c>
      <c r="E55" s="108"/>
      <c r="F55" s="66" t="s">
        <v>52</v>
      </c>
      <c r="G55" s="68">
        <f>I55*(1-J55)</f>
        <v>165</v>
      </c>
      <c r="H55" s="69">
        <f t="shared" si="1"/>
        <v>0</v>
      </c>
      <c r="I55" s="68">
        <v>165</v>
      </c>
      <c r="J55" s="70">
        <f t="shared" si="3"/>
        <v>0</v>
      </c>
      <c r="K55" s="71">
        <v>1.2</v>
      </c>
      <c r="L55" s="72">
        <f>E55*K55</f>
        <v>0</v>
      </c>
      <c r="M55" s="72" t="s">
        <v>119</v>
      </c>
      <c r="N55" s="72" t="s">
        <v>48</v>
      </c>
      <c r="O55" s="72">
        <v>73089059</v>
      </c>
    </row>
    <row r="56" spans="1:15" s="74" customFormat="1" ht="12.75" customHeight="1" x14ac:dyDescent="0.2">
      <c r="A56" s="88"/>
      <c r="B56" s="126" t="s">
        <v>45</v>
      </c>
      <c r="C56" s="76" t="s">
        <v>120</v>
      </c>
      <c r="D56" s="66" t="s">
        <v>121</v>
      </c>
      <c r="E56" s="108"/>
      <c r="F56" s="66" t="s">
        <v>52</v>
      </c>
      <c r="G56" s="68">
        <f>I56*(1-J56)</f>
        <v>225</v>
      </c>
      <c r="H56" s="69">
        <f t="shared" si="1"/>
        <v>0</v>
      </c>
      <c r="I56" s="68">
        <v>225</v>
      </c>
      <c r="J56" s="70">
        <f t="shared" si="3"/>
        <v>0</v>
      </c>
      <c r="K56" s="71">
        <v>1.77</v>
      </c>
      <c r="L56" s="72">
        <f>E56*K56</f>
        <v>0</v>
      </c>
      <c r="M56" s="72" t="s">
        <v>122</v>
      </c>
      <c r="N56" s="72" t="s">
        <v>48</v>
      </c>
      <c r="O56" s="72">
        <v>73089059</v>
      </c>
    </row>
    <row r="57" spans="1:15" s="74" customFormat="1" ht="12.75" customHeight="1" x14ac:dyDescent="0.2">
      <c r="A57" s="88"/>
      <c r="B57" s="126" t="s">
        <v>45</v>
      </c>
      <c r="C57" s="76" t="s">
        <v>123</v>
      </c>
      <c r="D57" s="66" t="s">
        <v>124</v>
      </c>
      <c r="E57" s="108"/>
      <c r="F57" s="66" t="s">
        <v>52</v>
      </c>
      <c r="G57" s="68">
        <f t="shared" si="0"/>
        <v>98</v>
      </c>
      <c r="H57" s="69">
        <f t="shared" si="1"/>
        <v>0</v>
      </c>
      <c r="I57" s="68">
        <v>98</v>
      </c>
      <c r="J57" s="70">
        <f t="shared" si="3"/>
        <v>0</v>
      </c>
      <c r="K57" s="71">
        <v>0.69</v>
      </c>
      <c r="L57" s="72">
        <f t="shared" si="2"/>
        <v>0</v>
      </c>
      <c r="M57" s="72" t="s">
        <v>125</v>
      </c>
      <c r="N57" s="72" t="s">
        <v>48</v>
      </c>
      <c r="O57" s="72">
        <v>73089059</v>
      </c>
    </row>
    <row r="58" spans="1:15" s="74" customFormat="1" ht="12.75" customHeight="1" x14ac:dyDescent="0.2">
      <c r="A58" s="88"/>
      <c r="B58" s="126" t="s">
        <v>45</v>
      </c>
      <c r="C58" s="76" t="s">
        <v>126</v>
      </c>
      <c r="D58" s="66" t="s">
        <v>127</v>
      </c>
      <c r="E58" s="108"/>
      <c r="F58" s="66" t="s">
        <v>52</v>
      </c>
      <c r="G58" s="68">
        <f t="shared" si="0"/>
        <v>122</v>
      </c>
      <c r="H58" s="69">
        <f t="shared" si="1"/>
        <v>0</v>
      </c>
      <c r="I58" s="68">
        <v>122</v>
      </c>
      <c r="J58" s="70">
        <f t="shared" si="3"/>
        <v>0</v>
      </c>
      <c r="K58" s="71">
        <v>0.98</v>
      </c>
      <c r="L58" s="72">
        <f t="shared" si="2"/>
        <v>0</v>
      </c>
      <c r="M58" s="72" t="s">
        <v>128</v>
      </c>
      <c r="N58" s="72" t="s">
        <v>48</v>
      </c>
      <c r="O58" s="72">
        <v>73089059</v>
      </c>
    </row>
    <row r="59" spans="1:15" s="74" customFormat="1" ht="12.75" customHeight="1" x14ac:dyDescent="0.2">
      <c r="A59" s="88"/>
      <c r="B59" s="126" t="s">
        <v>45</v>
      </c>
      <c r="C59" s="76" t="s">
        <v>129</v>
      </c>
      <c r="D59" s="66" t="s">
        <v>130</v>
      </c>
      <c r="E59" s="108"/>
      <c r="F59" s="66" t="s">
        <v>52</v>
      </c>
      <c r="G59" s="68">
        <f t="shared" si="0"/>
        <v>157</v>
      </c>
      <c r="H59" s="69">
        <f t="shared" si="1"/>
        <v>0</v>
      </c>
      <c r="I59" s="68">
        <v>157</v>
      </c>
      <c r="J59" s="70">
        <f t="shared" si="3"/>
        <v>0</v>
      </c>
      <c r="K59" s="71">
        <v>1.2</v>
      </c>
      <c r="L59" s="72">
        <f t="shared" si="2"/>
        <v>0</v>
      </c>
      <c r="M59" s="72" t="s">
        <v>131</v>
      </c>
      <c r="N59" s="72" t="s">
        <v>48</v>
      </c>
      <c r="O59" s="72">
        <v>73089059</v>
      </c>
    </row>
    <row r="60" spans="1:15" s="74" customFormat="1" ht="12.75" customHeight="1" x14ac:dyDescent="0.2">
      <c r="A60" s="88"/>
      <c r="B60" s="126" t="s">
        <v>45</v>
      </c>
      <c r="C60" s="76" t="s">
        <v>132</v>
      </c>
      <c r="D60" s="66" t="s">
        <v>133</v>
      </c>
      <c r="E60" s="108"/>
      <c r="F60" s="66" t="s">
        <v>52</v>
      </c>
      <c r="G60" s="68">
        <f t="shared" si="0"/>
        <v>194</v>
      </c>
      <c r="H60" s="69">
        <f t="shared" si="1"/>
        <v>0</v>
      </c>
      <c r="I60" s="68">
        <v>194</v>
      </c>
      <c r="J60" s="70">
        <f t="shared" si="3"/>
        <v>0</v>
      </c>
      <c r="K60" s="71">
        <v>1.54</v>
      </c>
      <c r="L60" s="72">
        <f t="shared" si="2"/>
        <v>0</v>
      </c>
      <c r="M60" s="72" t="s">
        <v>134</v>
      </c>
      <c r="N60" s="72" t="s">
        <v>48</v>
      </c>
      <c r="O60" s="72">
        <v>73089059</v>
      </c>
    </row>
    <row r="61" spans="1:15" s="74" customFormat="1" ht="12.75" customHeight="1" x14ac:dyDescent="0.2">
      <c r="A61" s="88"/>
      <c r="B61" s="126" t="s">
        <v>45</v>
      </c>
      <c r="C61" s="76" t="s">
        <v>135</v>
      </c>
      <c r="D61" s="66" t="s">
        <v>136</v>
      </c>
      <c r="E61" s="108"/>
      <c r="F61" s="66" t="s">
        <v>52</v>
      </c>
      <c r="G61" s="68">
        <f t="shared" si="0"/>
        <v>266</v>
      </c>
      <c r="H61" s="69">
        <f t="shared" si="1"/>
        <v>0</v>
      </c>
      <c r="I61" s="68">
        <v>266</v>
      </c>
      <c r="J61" s="70">
        <f t="shared" si="3"/>
        <v>0</v>
      </c>
      <c r="K61" s="71">
        <v>2.1800000000000002</v>
      </c>
      <c r="L61" s="72">
        <f t="shared" si="2"/>
        <v>0</v>
      </c>
      <c r="M61" s="72" t="s">
        <v>137</v>
      </c>
      <c r="N61" s="72" t="s">
        <v>48</v>
      </c>
      <c r="O61" s="72">
        <v>73089059</v>
      </c>
    </row>
    <row r="62" spans="1:15" s="74" customFormat="1" ht="12.75" customHeight="1" x14ac:dyDescent="0.2">
      <c r="A62" s="88"/>
      <c r="B62" s="126" t="s">
        <v>45</v>
      </c>
      <c r="C62" s="76" t="s">
        <v>138</v>
      </c>
      <c r="D62" s="66" t="s">
        <v>1830</v>
      </c>
      <c r="E62" s="108"/>
      <c r="F62" s="66" t="s">
        <v>52</v>
      </c>
      <c r="G62" s="68">
        <f t="shared" si="0"/>
        <v>393</v>
      </c>
      <c r="H62" s="69">
        <f t="shared" si="1"/>
        <v>0</v>
      </c>
      <c r="I62" s="68">
        <v>393</v>
      </c>
      <c r="J62" s="70">
        <f t="shared" si="3"/>
        <v>0</v>
      </c>
      <c r="K62" s="71">
        <v>3.1</v>
      </c>
      <c r="L62" s="72">
        <f t="shared" si="2"/>
        <v>0</v>
      </c>
      <c r="M62" s="72" t="s">
        <v>140</v>
      </c>
      <c r="N62" s="72" t="s">
        <v>48</v>
      </c>
      <c r="O62" s="72">
        <v>73089059</v>
      </c>
    </row>
    <row r="63" spans="1:15" s="74" customFormat="1" ht="12.75" customHeight="1" x14ac:dyDescent="0.2">
      <c r="A63" s="88"/>
      <c r="B63" s="126" t="s">
        <v>45</v>
      </c>
      <c r="C63" s="76" t="s">
        <v>1831</v>
      </c>
      <c r="D63" s="66" t="s">
        <v>139</v>
      </c>
      <c r="E63" s="108"/>
      <c r="F63" s="66" t="s">
        <v>52</v>
      </c>
      <c r="G63" s="68">
        <f t="shared" si="0"/>
        <v>491.5</v>
      </c>
      <c r="H63" s="69">
        <f t="shared" si="1"/>
        <v>0</v>
      </c>
      <c r="I63" s="68">
        <v>491.5</v>
      </c>
      <c r="J63" s="70">
        <f t="shared" si="3"/>
        <v>0</v>
      </c>
      <c r="K63" s="71">
        <v>4.22</v>
      </c>
      <c r="L63" s="72">
        <f t="shared" si="2"/>
        <v>0</v>
      </c>
      <c r="M63" s="72">
        <v>8434453228551</v>
      </c>
      <c r="N63" s="72" t="s">
        <v>48</v>
      </c>
      <c r="O63" s="72">
        <v>73089059</v>
      </c>
    </row>
    <row r="64" spans="1:15" s="74" customFormat="1" ht="12.75" customHeight="1" x14ac:dyDescent="0.2">
      <c r="A64" s="88"/>
      <c r="B64" s="126" t="s">
        <v>45</v>
      </c>
      <c r="C64" s="76" t="s">
        <v>141</v>
      </c>
      <c r="D64" s="66" t="s">
        <v>1832</v>
      </c>
      <c r="E64" s="108"/>
      <c r="F64" s="66" t="s">
        <v>52</v>
      </c>
      <c r="G64" s="68">
        <f t="shared" si="0"/>
        <v>458</v>
      </c>
      <c r="H64" s="69">
        <f t="shared" si="1"/>
        <v>0</v>
      </c>
      <c r="I64" s="68">
        <v>458</v>
      </c>
      <c r="J64" s="70">
        <f t="shared" si="3"/>
        <v>0</v>
      </c>
      <c r="K64" s="71">
        <v>3.69</v>
      </c>
      <c r="L64" s="72">
        <f t="shared" si="2"/>
        <v>0</v>
      </c>
      <c r="M64" s="72" t="s">
        <v>143</v>
      </c>
      <c r="N64" s="72" t="s">
        <v>48</v>
      </c>
      <c r="O64" s="72">
        <v>73089059</v>
      </c>
    </row>
    <row r="65" spans="1:15" s="74" customFormat="1" ht="12.75" customHeight="1" x14ac:dyDescent="0.2">
      <c r="A65" s="88"/>
      <c r="B65" s="126" t="s">
        <v>45</v>
      </c>
      <c r="C65" s="76" t="s">
        <v>1833</v>
      </c>
      <c r="D65" s="66" t="s">
        <v>142</v>
      </c>
      <c r="E65" s="108"/>
      <c r="F65" s="66" t="s">
        <v>52</v>
      </c>
      <c r="G65" s="68">
        <f t="shared" si="0"/>
        <v>572.5</v>
      </c>
      <c r="H65" s="69">
        <f t="shared" si="1"/>
        <v>0</v>
      </c>
      <c r="I65" s="68">
        <v>572.5</v>
      </c>
      <c r="J65" s="70">
        <f t="shared" si="3"/>
        <v>0</v>
      </c>
      <c r="K65" s="71">
        <v>5.03</v>
      </c>
      <c r="L65" s="72">
        <f t="shared" si="2"/>
        <v>0</v>
      </c>
      <c r="M65" s="72">
        <v>8434453228544</v>
      </c>
      <c r="N65" s="72" t="s">
        <v>48</v>
      </c>
      <c r="O65" s="72">
        <v>73089059</v>
      </c>
    </row>
    <row r="66" spans="1:15" s="74" customFormat="1" ht="12.75" customHeight="1" x14ac:dyDescent="0.2">
      <c r="A66" s="88"/>
      <c r="B66" s="126" t="s">
        <v>45</v>
      </c>
      <c r="C66" s="76" t="s">
        <v>144</v>
      </c>
      <c r="D66" s="66" t="s">
        <v>145</v>
      </c>
      <c r="E66" s="108"/>
      <c r="F66" s="66" t="s">
        <v>52</v>
      </c>
      <c r="G66" s="68">
        <f t="shared" si="0"/>
        <v>176</v>
      </c>
      <c r="H66" s="69">
        <f t="shared" si="1"/>
        <v>0</v>
      </c>
      <c r="I66" s="68">
        <v>176</v>
      </c>
      <c r="J66" s="70">
        <f t="shared" si="3"/>
        <v>0</v>
      </c>
      <c r="K66" s="71">
        <v>1.33</v>
      </c>
      <c r="L66" s="72">
        <f t="shared" si="2"/>
        <v>0</v>
      </c>
      <c r="M66" s="72" t="s">
        <v>146</v>
      </c>
      <c r="N66" s="72" t="s">
        <v>48</v>
      </c>
      <c r="O66" s="72">
        <v>73089059</v>
      </c>
    </row>
    <row r="67" spans="1:15" s="74" customFormat="1" ht="12.75" customHeight="1" x14ac:dyDescent="0.2">
      <c r="A67" s="88"/>
      <c r="B67" s="126" t="s">
        <v>45</v>
      </c>
      <c r="C67" s="76" t="s">
        <v>147</v>
      </c>
      <c r="D67" s="66" t="s">
        <v>148</v>
      </c>
      <c r="E67" s="108"/>
      <c r="F67" s="66" t="s">
        <v>52</v>
      </c>
      <c r="G67" s="68">
        <f t="shared" si="0"/>
        <v>199</v>
      </c>
      <c r="H67" s="69">
        <f t="shared" si="1"/>
        <v>0</v>
      </c>
      <c r="I67" s="68">
        <v>199</v>
      </c>
      <c r="J67" s="70">
        <f t="shared" si="3"/>
        <v>0</v>
      </c>
      <c r="K67" s="71">
        <v>1.54</v>
      </c>
      <c r="L67" s="72">
        <f t="shared" si="2"/>
        <v>0</v>
      </c>
      <c r="M67" s="72" t="s">
        <v>149</v>
      </c>
      <c r="N67" s="72" t="s">
        <v>48</v>
      </c>
      <c r="O67" s="72">
        <v>73089059</v>
      </c>
    </row>
    <row r="68" spans="1:15" s="74" customFormat="1" ht="12.75" customHeight="1" x14ac:dyDescent="0.2">
      <c r="A68" s="88"/>
      <c r="B68" s="126" t="s">
        <v>45</v>
      </c>
      <c r="C68" s="76" t="s">
        <v>150</v>
      </c>
      <c r="D68" s="66" t="s">
        <v>151</v>
      </c>
      <c r="E68" s="108"/>
      <c r="F68" s="66" t="s">
        <v>52</v>
      </c>
      <c r="G68" s="68">
        <f t="shared" si="0"/>
        <v>237</v>
      </c>
      <c r="H68" s="69">
        <f t="shared" si="1"/>
        <v>0</v>
      </c>
      <c r="I68" s="68">
        <v>237</v>
      </c>
      <c r="J68" s="70">
        <f t="shared" si="3"/>
        <v>0</v>
      </c>
      <c r="K68" s="71">
        <v>1.92</v>
      </c>
      <c r="L68" s="72">
        <f t="shared" si="2"/>
        <v>0</v>
      </c>
      <c r="M68" s="72" t="s">
        <v>152</v>
      </c>
      <c r="N68" s="72" t="s">
        <v>48</v>
      </c>
      <c r="O68" s="72">
        <v>73089059</v>
      </c>
    </row>
    <row r="69" spans="1:15" s="74" customFormat="1" ht="12.75" customHeight="1" x14ac:dyDescent="0.2">
      <c r="A69" s="88"/>
      <c r="B69" s="126" t="s">
        <v>45</v>
      </c>
      <c r="C69" s="76" t="s">
        <v>153</v>
      </c>
      <c r="D69" s="66" t="s">
        <v>154</v>
      </c>
      <c r="E69" s="108"/>
      <c r="F69" s="66" t="s">
        <v>52</v>
      </c>
      <c r="G69" s="68">
        <f t="shared" si="0"/>
        <v>338</v>
      </c>
      <c r="H69" s="69">
        <f t="shared" si="1"/>
        <v>0</v>
      </c>
      <c r="I69" s="68">
        <v>338</v>
      </c>
      <c r="J69" s="70">
        <f t="shared" si="3"/>
        <v>0</v>
      </c>
      <c r="K69" s="71">
        <v>2.79</v>
      </c>
      <c r="L69" s="72">
        <f t="shared" si="2"/>
        <v>0</v>
      </c>
      <c r="M69" s="72" t="s">
        <v>155</v>
      </c>
      <c r="N69" s="72" t="s">
        <v>48</v>
      </c>
      <c r="O69" s="72">
        <v>73089059</v>
      </c>
    </row>
    <row r="70" spans="1:15" s="74" customFormat="1" ht="12.75" customHeight="1" x14ac:dyDescent="0.2">
      <c r="A70" s="88"/>
      <c r="B70" s="126" t="s">
        <v>45</v>
      </c>
      <c r="C70" s="76" t="s">
        <v>156</v>
      </c>
      <c r="D70" s="66" t="s">
        <v>1815</v>
      </c>
      <c r="E70" s="108"/>
      <c r="F70" s="66" t="s">
        <v>52</v>
      </c>
      <c r="G70" s="68">
        <f t="shared" si="0"/>
        <v>429</v>
      </c>
      <c r="H70" s="69">
        <f t="shared" si="1"/>
        <v>0</v>
      </c>
      <c r="I70" s="68">
        <v>429</v>
      </c>
      <c r="J70" s="70">
        <f t="shared" si="3"/>
        <v>0</v>
      </c>
      <c r="K70" s="71">
        <v>3.81</v>
      </c>
      <c r="L70" s="72">
        <f t="shared" si="2"/>
        <v>0</v>
      </c>
      <c r="M70" s="72" t="s">
        <v>157</v>
      </c>
      <c r="N70" s="72" t="s">
        <v>48</v>
      </c>
      <c r="O70" s="72">
        <v>73089059</v>
      </c>
    </row>
    <row r="71" spans="1:15" s="74" customFormat="1" ht="12.75" customHeight="1" x14ac:dyDescent="0.2">
      <c r="A71" s="88"/>
      <c r="B71" s="126" t="s">
        <v>45</v>
      </c>
      <c r="C71" s="76" t="s">
        <v>1802</v>
      </c>
      <c r="D71" s="66" t="s">
        <v>1816</v>
      </c>
      <c r="E71" s="108"/>
      <c r="F71" s="66" t="s">
        <v>52</v>
      </c>
      <c r="G71" s="68">
        <f t="shared" si="0"/>
        <v>501</v>
      </c>
      <c r="H71" s="69">
        <f t="shared" si="1"/>
        <v>0</v>
      </c>
      <c r="I71" s="68">
        <v>501</v>
      </c>
      <c r="J71" s="70">
        <f t="shared" si="3"/>
        <v>0</v>
      </c>
      <c r="K71" s="71">
        <v>4.84</v>
      </c>
      <c r="L71" s="72">
        <f>E71*K71</f>
        <v>0</v>
      </c>
      <c r="M71" s="72">
        <v>8434453129797</v>
      </c>
      <c r="N71" s="72" t="s">
        <v>48</v>
      </c>
      <c r="O71" s="72">
        <v>73089059</v>
      </c>
    </row>
    <row r="72" spans="1:15" s="74" customFormat="1" ht="12.75" customHeight="1" x14ac:dyDescent="0.2">
      <c r="A72" s="88"/>
      <c r="B72" s="126" t="s">
        <v>45</v>
      </c>
      <c r="C72" s="76" t="s">
        <v>158</v>
      </c>
      <c r="D72" s="66" t="s">
        <v>1817</v>
      </c>
      <c r="E72" s="108"/>
      <c r="F72" s="66" t="s">
        <v>52</v>
      </c>
      <c r="G72" s="68">
        <f t="shared" si="0"/>
        <v>508</v>
      </c>
      <c r="H72" s="69">
        <f t="shared" si="1"/>
        <v>0</v>
      </c>
      <c r="I72" s="68">
        <v>508</v>
      </c>
      <c r="J72" s="70">
        <f t="shared" si="3"/>
        <v>0</v>
      </c>
      <c r="K72" s="71">
        <v>4.4400000000000004</v>
      </c>
      <c r="L72" s="72">
        <f t="shared" si="2"/>
        <v>0</v>
      </c>
      <c r="M72" s="72" t="s">
        <v>160</v>
      </c>
      <c r="N72" s="72" t="s">
        <v>48</v>
      </c>
      <c r="O72" s="72">
        <v>73089059</v>
      </c>
    </row>
    <row r="73" spans="1:15" s="74" customFormat="1" ht="12.75" customHeight="1" x14ac:dyDescent="0.2">
      <c r="A73" s="88"/>
      <c r="B73" s="126" t="s">
        <v>45</v>
      </c>
      <c r="C73" s="76" t="s">
        <v>1803</v>
      </c>
      <c r="D73" s="66" t="s">
        <v>159</v>
      </c>
      <c r="E73" s="108"/>
      <c r="F73" s="66" t="s">
        <v>52</v>
      </c>
      <c r="G73" s="68">
        <f t="shared" si="0"/>
        <v>591</v>
      </c>
      <c r="H73" s="69">
        <f t="shared" si="1"/>
        <v>0</v>
      </c>
      <c r="I73" s="68">
        <v>591</v>
      </c>
      <c r="J73" s="70">
        <f t="shared" si="3"/>
        <v>0</v>
      </c>
      <c r="K73" s="71">
        <v>5.62</v>
      </c>
      <c r="L73" s="72">
        <f t="shared" si="2"/>
        <v>0</v>
      </c>
      <c r="M73" s="72">
        <v>8434453219252</v>
      </c>
      <c r="N73" s="72" t="s">
        <v>48</v>
      </c>
      <c r="O73" s="72">
        <v>73089059</v>
      </c>
    </row>
    <row r="74" spans="1:15" s="74" customFormat="1" ht="12.75" customHeight="1" x14ac:dyDescent="0.2">
      <c r="A74" s="88"/>
      <c r="B74" s="126" t="s">
        <v>45</v>
      </c>
      <c r="C74" s="76" t="s">
        <v>161</v>
      </c>
      <c r="D74" s="66" t="s">
        <v>162</v>
      </c>
      <c r="E74" s="108"/>
      <c r="F74" s="66" t="s">
        <v>163</v>
      </c>
      <c r="G74" s="68">
        <f>I74*(1-J74)</f>
        <v>37.5</v>
      </c>
      <c r="H74" s="69">
        <f>E74*G74</f>
        <v>0</v>
      </c>
      <c r="I74" s="68">
        <v>37.5</v>
      </c>
      <c r="J74" s="70">
        <f t="shared" si="3"/>
        <v>0</v>
      </c>
      <c r="K74" s="71">
        <v>0.04</v>
      </c>
      <c r="L74" s="72">
        <f>E74*K74</f>
        <v>0</v>
      </c>
      <c r="M74" s="72" t="s">
        <v>164</v>
      </c>
      <c r="N74" s="72" t="s">
        <v>48</v>
      </c>
      <c r="O74" s="72">
        <v>73089059</v>
      </c>
    </row>
    <row r="75" spans="1:15" s="74" customFormat="1" ht="12.75" customHeight="1" x14ac:dyDescent="0.2">
      <c r="A75" s="88"/>
      <c r="B75" s="126" t="s">
        <v>45</v>
      </c>
      <c r="C75" s="76" t="s">
        <v>165</v>
      </c>
      <c r="D75" s="66" t="s">
        <v>166</v>
      </c>
      <c r="E75" s="108"/>
      <c r="F75" s="66" t="s">
        <v>163</v>
      </c>
      <c r="G75" s="68">
        <f>I75*(1-J75)</f>
        <v>31</v>
      </c>
      <c r="H75" s="69">
        <f>E75*G75</f>
        <v>0</v>
      </c>
      <c r="I75" s="68">
        <v>31</v>
      </c>
      <c r="J75" s="70">
        <f t="shared" si="3"/>
        <v>0</v>
      </c>
      <c r="K75" s="71">
        <v>0.06</v>
      </c>
      <c r="L75" s="72">
        <f>E75*K75</f>
        <v>0</v>
      </c>
      <c r="M75" s="72" t="s">
        <v>167</v>
      </c>
      <c r="N75" s="72" t="s">
        <v>48</v>
      </c>
      <c r="O75" s="72">
        <v>73089059</v>
      </c>
    </row>
    <row r="76" spans="1:15" s="74" customFormat="1" ht="12.75" customHeight="1" x14ac:dyDescent="0.25">
      <c r="A76" s="87"/>
      <c r="B76" s="126" t="s">
        <v>45</v>
      </c>
      <c r="C76" s="76" t="s">
        <v>168</v>
      </c>
      <c r="D76" s="66" t="s">
        <v>169</v>
      </c>
      <c r="E76" s="108"/>
      <c r="F76" s="66" t="s">
        <v>163</v>
      </c>
      <c r="G76" s="68">
        <f t="shared" ref="G76:G163" si="4">I76*(1-J76)</f>
        <v>12</v>
      </c>
      <c r="H76" s="69">
        <f t="shared" ref="H76:H163" si="5">E76*G76</f>
        <v>0</v>
      </c>
      <c r="I76" s="68">
        <v>12</v>
      </c>
      <c r="J76" s="70">
        <f t="shared" si="3"/>
        <v>0</v>
      </c>
      <c r="K76" s="71">
        <v>0.03</v>
      </c>
      <c r="L76" s="72">
        <f t="shared" ref="L76:L163" si="6">E76*K76</f>
        <v>0</v>
      </c>
      <c r="M76" s="72" t="s">
        <v>170</v>
      </c>
      <c r="N76" s="72" t="s">
        <v>48</v>
      </c>
      <c r="O76" s="72">
        <v>73089059</v>
      </c>
    </row>
    <row r="77" spans="1:15" s="74" customFormat="1" ht="12.75" customHeight="1" x14ac:dyDescent="0.25">
      <c r="A77" s="87"/>
      <c r="B77" s="126" t="s">
        <v>45</v>
      </c>
      <c r="C77" s="76" t="s">
        <v>171</v>
      </c>
      <c r="D77" s="66" t="s">
        <v>172</v>
      </c>
      <c r="E77" s="108"/>
      <c r="F77" s="66" t="s">
        <v>163</v>
      </c>
      <c r="G77" s="68">
        <f t="shared" si="4"/>
        <v>21</v>
      </c>
      <c r="H77" s="69">
        <f t="shared" si="5"/>
        <v>0</v>
      </c>
      <c r="I77" s="68">
        <v>21</v>
      </c>
      <c r="J77" s="70">
        <f t="shared" si="3"/>
        <v>0</v>
      </c>
      <c r="K77" s="71">
        <v>0.06</v>
      </c>
      <c r="L77" s="72">
        <f t="shared" si="6"/>
        <v>0</v>
      </c>
      <c r="M77" s="72" t="s">
        <v>173</v>
      </c>
      <c r="N77" s="72" t="s">
        <v>48</v>
      </c>
      <c r="O77" s="72">
        <v>73089059</v>
      </c>
    </row>
    <row r="78" spans="1:15" s="74" customFormat="1" ht="12.75" customHeight="1" x14ac:dyDescent="0.25">
      <c r="A78" s="87"/>
      <c r="B78" s="126" t="s">
        <v>45</v>
      </c>
      <c r="C78" s="76" t="s">
        <v>174</v>
      </c>
      <c r="D78" s="66" t="s">
        <v>175</v>
      </c>
      <c r="E78" s="108"/>
      <c r="F78" s="66" t="s">
        <v>163</v>
      </c>
      <c r="G78" s="68">
        <f>I78*(1-J78)</f>
        <v>145</v>
      </c>
      <c r="H78" s="69">
        <f>E78*G78</f>
        <v>0</v>
      </c>
      <c r="I78" s="68">
        <v>145</v>
      </c>
      <c r="J78" s="70">
        <f t="shared" si="3"/>
        <v>0</v>
      </c>
      <c r="K78" s="71">
        <v>0.1</v>
      </c>
      <c r="L78" s="72">
        <f>E78*K78</f>
        <v>0</v>
      </c>
      <c r="M78" s="72" t="s">
        <v>176</v>
      </c>
      <c r="N78" s="72" t="s">
        <v>48</v>
      </c>
      <c r="O78" s="72">
        <v>73089059</v>
      </c>
    </row>
    <row r="79" spans="1:15" s="74" customFormat="1" ht="12.75" customHeight="1" x14ac:dyDescent="0.25">
      <c r="A79" s="87"/>
      <c r="B79" s="126" t="s">
        <v>45</v>
      </c>
      <c r="C79" s="76" t="s">
        <v>177</v>
      </c>
      <c r="D79" s="66" t="s">
        <v>178</v>
      </c>
      <c r="E79" s="108"/>
      <c r="F79" s="66" t="s">
        <v>163</v>
      </c>
      <c r="G79" s="68">
        <f t="shared" si="4"/>
        <v>114</v>
      </c>
      <c r="H79" s="69">
        <f t="shared" si="5"/>
        <v>0</v>
      </c>
      <c r="I79" s="68">
        <v>114</v>
      </c>
      <c r="J79" s="70">
        <f t="shared" si="3"/>
        <v>0</v>
      </c>
      <c r="K79" s="71">
        <v>0.13</v>
      </c>
      <c r="L79" s="72">
        <f t="shared" si="6"/>
        <v>0</v>
      </c>
      <c r="M79" s="72" t="s">
        <v>179</v>
      </c>
      <c r="N79" s="72" t="s">
        <v>48</v>
      </c>
      <c r="O79" s="72">
        <v>73089059</v>
      </c>
    </row>
    <row r="80" spans="1:15" s="74" customFormat="1" ht="12.75" customHeight="1" x14ac:dyDescent="0.25">
      <c r="A80" s="87"/>
      <c r="B80" s="126" t="s">
        <v>45</v>
      </c>
      <c r="C80" s="76" t="s">
        <v>180</v>
      </c>
      <c r="D80" s="66" t="s">
        <v>181</v>
      </c>
      <c r="E80" s="108"/>
      <c r="F80" s="66" t="s">
        <v>163</v>
      </c>
      <c r="G80" s="68">
        <f t="shared" si="4"/>
        <v>170</v>
      </c>
      <c r="H80" s="69">
        <f t="shared" si="5"/>
        <v>0</v>
      </c>
      <c r="I80" s="68">
        <v>170</v>
      </c>
      <c r="J80" s="70">
        <f t="shared" si="3"/>
        <v>0</v>
      </c>
      <c r="K80" s="71">
        <v>0.16</v>
      </c>
      <c r="L80" s="72">
        <f t="shared" si="6"/>
        <v>0</v>
      </c>
      <c r="M80" s="72" t="s">
        <v>182</v>
      </c>
      <c r="N80" s="72" t="s">
        <v>48</v>
      </c>
      <c r="O80" s="72">
        <v>73089059</v>
      </c>
    </row>
    <row r="81" spans="1:15" s="74" customFormat="1" ht="12.75" customHeight="1" x14ac:dyDescent="0.25">
      <c r="A81" s="87"/>
      <c r="B81" s="126" t="s">
        <v>45</v>
      </c>
      <c r="C81" s="76" t="s">
        <v>183</v>
      </c>
      <c r="D81" s="66" t="s">
        <v>184</v>
      </c>
      <c r="E81" s="108"/>
      <c r="F81" s="66" t="s">
        <v>163</v>
      </c>
      <c r="G81" s="68">
        <f>I81*(1-J81)</f>
        <v>82</v>
      </c>
      <c r="H81" s="69">
        <f>E81*G81</f>
        <v>0</v>
      </c>
      <c r="I81" s="68">
        <v>82</v>
      </c>
      <c r="J81" s="70">
        <f t="shared" si="3"/>
        <v>0</v>
      </c>
      <c r="K81" s="71">
        <v>0.12</v>
      </c>
      <c r="L81" s="72">
        <f>E81*K81</f>
        <v>0</v>
      </c>
      <c r="M81" s="72" t="s">
        <v>185</v>
      </c>
      <c r="N81" s="72" t="s">
        <v>48</v>
      </c>
      <c r="O81" s="72">
        <v>73089059</v>
      </c>
    </row>
    <row r="82" spans="1:15" s="74" customFormat="1" ht="12.75" customHeight="1" x14ac:dyDescent="0.25">
      <c r="A82" s="87"/>
      <c r="B82" s="126" t="s">
        <v>45</v>
      </c>
      <c r="C82" s="76" t="s">
        <v>186</v>
      </c>
      <c r="D82" s="66" t="s">
        <v>187</v>
      </c>
      <c r="E82" s="108"/>
      <c r="F82" s="66" t="s">
        <v>163</v>
      </c>
      <c r="G82" s="68">
        <f t="shared" si="4"/>
        <v>62</v>
      </c>
      <c r="H82" s="69">
        <f t="shared" si="5"/>
        <v>0</v>
      </c>
      <c r="I82" s="68">
        <v>62</v>
      </c>
      <c r="J82" s="70">
        <f t="shared" si="3"/>
        <v>0</v>
      </c>
      <c r="K82" s="71">
        <v>0.08</v>
      </c>
      <c r="L82" s="72">
        <f t="shared" si="6"/>
        <v>0</v>
      </c>
      <c r="M82" s="72" t="s">
        <v>188</v>
      </c>
      <c r="N82" s="72" t="s">
        <v>48</v>
      </c>
      <c r="O82" s="72">
        <v>73089059</v>
      </c>
    </row>
    <row r="83" spans="1:15" s="74" customFormat="1" ht="12.75" customHeight="1" x14ac:dyDescent="0.25">
      <c r="A83" s="87"/>
      <c r="B83" s="126" t="s">
        <v>45</v>
      </c>
      <c r="C83" s="76" t="s">
        <v>189</v>
      </c>
      <c r="D83" s="66" t="s">
        <v>190</v>
      </c>
      <c r="E83" s="108"/>
      <c r="F83" s="66" t="s">
        <v>163</v>
      </c>
      <c r="G83" s="68">
        <f t="shared" si="4"/>
        <v>90</v>
      </c>
      <c r="H83" s="69">
        <f t="shared" si="5"/>
        <v>0</v>
      </c>
      <c r="I83" s="68">
        <v>90</v>
      </c>
      <c r="J83" s="70">
        <f t="shared" si="3"/>
        <v>0</v>
      </c>
      <c r="K83" s="71">
        <v>0.15</v>
      </c>
      <c r="L83" s="72">
        <f t="shared" si="6"/>
        <v>0</v>
      </c>
      <c r="M83" s="72" t="s">
        <v>191</v>
      </c>
      <c r="N83" s="72" t="s">
        <v>48</v>
      </c>
      <c r="O83" s="72">
        <v>73089059</v>
      </c>
    </row>
    <row r="84" spans="1:15" s="74" customFormat="1" ht="12.75" customHeight="1" x14ac:dyDescent="0.25">
      <c r="A84" s="87"/>
      <c r="B84" s="126" t="s">
        <v>45</v>
      </c>
      <c r="C84" s="76" t="s">
        <v>192</v>
      </c>
      <c r="D84" s="66" t="s">
        <v>193</v>
      </c>
      <c r="E84" s="108"/>
      <c r="F84" s="66" t="s">
        <v>163</v>
      </c>
      <c r="G84" s="68">
        <f t="shared" si="4"/>
        <v>119.5</v>
      </c>
      <c r="H84" s="69">
        <f t="shared" si="5"/>
        <v>0</v>
      </c>
      <c r="I84" s="68">
        <v>119.5</v>
      </c>
      <c r="J84" s="70">
        <f t="shared" si="3"/>
        <v>0</v>
      </c>
      <c r="K84" s="71">
        <v>0.14000000000000001</v>
      </c>
      <c r="L84" s="72">
        <f t="shared" si="6"/>
        <v>0</v>
      </c>
      <c r="M84" s="72" t="s">
        <v>194</v>
      </c>
      <c r="N84" s="72" t="s">
        <v>48</v>
      </c>
      <c r="O84" s="72">
        <v>73089059</v>
      </c>
    </row>
    <row r="85" spans="1:15" s="74" customFormat="1" ht="12.75" customHeight="1" x14ac:dyDescent="0.25">
      <c r="A85" s="87"/>
      <c r="B85" s="126" t="s">
        <v>45</v>
      </c>
      <c r="C85" s="76" t="s">
        <v>195</v>
      </c>
      <c r="D85" s="66" t="s">
        <v>196</v>
      </c>
      <c r="E85" s="108"/>
      <c r="F85" s="66" t="s">
        <v>163</v>
      </c>
      <c r="G85" s="68">
        <f t="shared" si="4"/>
        <v>138.5</v>
      </c>
      <c r="H85" s="69">
        <f t="shared" si="5"/>
        <v>0</v>
      </c>
      <c r="I85" s="68">
        <v>138.5</v>
      </c>
      <c r="J85" s="70">
        <f t="shared" si="3"/>
        <v>0</v>
      </c>
      <c r="K85" s="71">
        <v>0.2</v>
      </c>
      <c r="L85" s="72">
        <f t="shared" si="6"/>
        <v>0</v>
      </c>
      <c r="M85" s="72" t="s">
        <v>197</v>
      </c>
      <c r="N85" s="72" t="s">
        <v>48</v>
      </c>
      <c r="O85" s="72">
        <v>73089059</v>
      </c>
    </row>
    <row r="86" spans="1:15" s="74" customFormat="1" ht="12.75" customHeight="1" x14ac:dyDescent="0.25">
      <c r="A86" s="87"/>
      <c r="B86" s="126" t="s">
        <v>45</v>
      </c>
      <c r="C86" s="76" t="s">
        <v>198</v>
      </c>
      <c r="D86" s="66" t="s">
        <v>1796</v>
      </c>
      <c r="E86" s="108"/>
      <c r="F86" s="66" t="s">
        <v>163</v>
      </c>
      <c r="G86" s="68">
        <f t="shared" si="4"/>
        <v>264</v>
      </c>
      <c r="H86" s="69">
        <f t="shared" si="5"/>
        <v>0</v>
      </c>
      <c r="I86" s="68">
        <v>264</v>
      </c>
      <c r="J86" s="70">
        <f t="shared" si="3"/>
        <v>0</v>
      </c>
      <c r="K86" s="71">
        <v>0.04</v>
      </c>
      <c r="L86" s="72">
        <f t="shared" si="6"/>
        <v>0</v>
      </c>
      <c r="M86" s="72" t="s">
        <v>199</v>
      </c>
      <c r="N86" s="72" t="s">
        <v>48</v>
      </c>
      <c r="O86" s="72">
        <v>85369010</v>
      </c>
    </row>
    <row r="87" spans="1:15" s="74" customFormat="1" ht="12.75" customHeight="1" x14ac:dyDescent="0.25">
      <c r="A87" s="87"/>
      <c r="B87" s="126" t="s">
        <v>45</v>
      </c>
      <c r="C87" s="76" t="s">
        <v>200</v>
      </c>
      <c r="D87" s="66" t="s">
        <v>1797</v>
      </c>
      <c r="E87" s="108"/>
      <c r="F87" s="66" t="s">
        <v>163</v>
      </c>
      <c r="G87" s="68">
        <f>I87*(1-J87)</f>
        <v>305</v>
      </c>
      <c r="H87" s="69">
        <f>E87*G87</f>
        <v>0</v>
      </c>
      <c r="I87" s="68">
        <v>305</v>
      </c>
      <c r="J87" s="70">
        <f t="shared" si="3"/>
        <v>0</v>
      </c>
      <c r="K87" s="71">
        <v>0.08</v>
      </c>
      <c r="L87" s="72">
        <f>E87*K87</f>
        <v>0</v>
      </c>
      <c r="M87" s="72" t="s">
        <v>201</v>
      </c>
      <c r="N87" s="72" t="s">
        <v>48</v>
      </c>
      <c r="O87" s="72">
        <v>85369010</v>
      </c>
    </row>
    <row r="88" spans="1:15" s="74" customFormat="1" ht="12.75" customHeight="1" x14ac:dyDescent="0.25">
      <c r="A88" s="87"/>
      <c r="B88" s="126" t="s">
        <v>45</v>
      </c>
      <c r="C88" s="76" t="s">
        <v>202</v>
      </c>
      <c r="D88" s="66" t="s">
        <v>203</v>
      </c>
      <c r="E88" s="108"/>
      <c r="F88" s="66" t="s">
        <v>163</v>
      </c>
      <c r="G88" s="68">
        <f t="shared" si="4"/>
        <v>351</v>
      </c>
      <c r="H88" s="69">
        <f t="shared" si="5"/>
        <v>0</v>
      </c>
      <c r="I88" s="68">
        <v>351</v>
      </c>
      <c r="J88" s="70">
        <f t="shared" si="3"/>
        <v>0</v>
      </c>
      <c r="K88" s="71">
        <v>0.59</v>
      </c>
      <c r="L88" s="72">
        <f t="shared" si="6"/>
        <v>0</v>
      </c>
      <c r="M88" s="72" t="s">
        <v>204</v>
      </c>
      <c r="N88" s="72" t="s">
        <v>48</v>
      </c>
      <c r="O88" s="72">
        <v>73089059</v>
      </c>
    </row>
    <row r="89" spans="1:15" s="74" customFormat="1" ht="12.75" customHeight="1" x14ac:dyDescent="0.25">
      <c r="A89" s="87"/>
      <c r="B89" s="126" t="s">
        <v>45</v>
      </c>
      <c r="C89" s="76" t="s">
        <v>205</v>
      </c>
      <c r="D89" s="66" t="s">
        <v>206</v>
      </c>
      <c r="E89" s="108"/>
      <c r="F89" s="66" t="s">
        <v>163</v>
      </c>
      <c r="G89" s="68">
        <f t="shared" si="4"/>
        <v>397</v>
      </c>
      <c r="H89" s="69">
        <f t="shared" si="5"/>
        <v>0</v>
      </c>
      <c r="I89" s="68">
        <v>397</v>
      </c>
      <c r="J89" s="70">
        <f t="shared" si="3"/>
        <v>0</v>
      </c>
      <c r="K89" s="71">
        <v>0.75</v>
      </c>
      <c r="L89" s="72">
        <f t="shared" si="6"/>
        <v>0</v>
      </c>
      <c r="M89" s="72" t="s">
        <v>207</v>
      </c>
      <c r="N89" s="72" t="s">
        <v>48</v>
      </c>
      <c r="O89" s="72">
        <v>73089059</v>
      </c>
    </row>
    <row r="90" spans="1:15" s="74" customFormat="1" ht="12.75" customHeight="1" x14ac:dyDescent="0.25">
      <c r="A90" s="87"/>
      <c r="B90" s="126" t="s">
        <v>45</v>
      </c>
      <c r="C90" s="76" t="s">
        <v>208</v>
      </c>
      <c r="D90" s="66" t="s">
        <v>209</v>
      </c>
      <c r="E90" s="108"/>
      <c r="F90" s="66" t="s">
        <v>163</v>
      </c>
      <c r="G90" s="68">
        <f t="shared" si="4"/>
        <v>465</v>
      </c>
      <c r="H90" s="69">
        <f t="shared" si="5"/>
        <v>0</v>
      </c>
      <c r="I90" s="68">
        <v>465</v>
      </c>
      <c r="J90" s="70">
        <f t="shared" si="3"/>
        <v>0</v>
      </c>
      <c r="K90" s="71">
        <v>1</v>
      </c>
      <c r="L90" s="72">
        <f t="shared" si="6"/>
        <v>0</v>
      </c>
      <c r="M90" s="72" t="s">
        <v>210</v>
      </c>
      <c r="N90" s="72" t="s">
        <v>48</v>
      </c>
      <c r="O90" s="72">
        <v>73089059</v>
      </c>
    </row>
    <row r="91" spans="1:15" s="74" customFormat="1" ht="12.75" customHeight="1" x14ac:dyDescent="0.25">
      <c r="A91" s="87"/>
      <c r="B91" s="126" t="s">
        <v>45</v>
      </c>
      <c r="C91" s="76" t="s">
        <v>211</v>
      </c>
      <c r="D91" s="66" t="s">
        <v>212</v>
      </c>
      <c r="E91" s="108"/>
      <c r="F91" s="66" t="s">
        <v>163</v>
      </c>
      <c r="G91" s="68">
        <f t="shared" si="4"/>
        <v>608</v>
      </c>
      <c r="H91" s="69">
        <f t="shared" si="5"/>
        <v>0</v>
      </c>
      <c r="I91" s="68">
        <v>608</v>
      </c>
      <c r="J91" s="70">
        <f t="shared" si="3"/>
        <v>0</v>
      </c>
      <c r="K91" s="71">
        <v>1.61</v>
      </c>
      <c r="L91" s="72">
        <f t="shared" si="6"/>
        <v>0</v>
      </c>
      <c r="M91" s="72" t="s">
        <v>213</v>
      </c>
      <c r="N91" s="72" t="s">
        <v>48</v>
      </c>
      <c r="O91" s="72">
        <v>73089059</v>
      </c>
    </row>
    <row r="92" spans="1:15" s="74" customFormat="1" ht="12.75" customHeight="1" x14ac:dyDescent="0.25">
      <c r="A92" s="87"/>
      <c r="B92" s="126" t="s">
        <v>45</v>
      </c>
      <c r="C92" s="76" t="s">
        <v>214</v>
      </c>
      <c r="D92" s="66" t="s">
        <v>215</v>
      </c>
      <c r="E92" s="108"/>
      <c r="F92" s="66" t="s">
        <v>163</v>
      </c>
      <c r="G92" s="68">
        <f t="shared" si="4"/>
        <v>239</v>
      </c>
      <c r="H92" s="69">
        <f t="shared" si="5"/>
        <v>0</v>
      </c>
      <c r="I92" s="68">
        <v>239</v>
      </c>
      <c r="J92" s="70">
        <f t="shared" si="3"/>
        <v>0</v>
      </c>
      <c r="K92" s="71">
        <v>0.26</v>
      </c>
      <c r="L92" s="72">
        <f t="shared" si="6"/>
        <v>0</v>
      </c>
      <c r="M92" s="72" t="s">
        <v>216</v>
      </c>
      <c r="N92" s="72" t="s">
        <v>48</v>
      </c>
      <c r="O92" s="72">
        <v>73089059</v>
      </c>
    </row>
    <row r="93" spans="1:15" s="74" customFormat="1" ht="12.75" customHeight="1" x14ac:dyDescent="0.25">
      <c r="A93" s="87"/>
      <c r="B93" s="126" t="s">
        <v>45</v>
      </c>
      <c r="C93" s="76" t="s">
        <v>217</v>
      </c>
      <c r="D93" s="66" t="s">
        <v>218</v>
      </c>
      <c r="E93" s="108"/>
      <c r="F93" s="66" t="s">
        <v>163</v>
      </c>
      <c r="G93" s="68">
        <f t="shared" si="4"/>
        <v>347</v>
      </c>
      <c r="H93" s="69">
        <f t="shared" si="5"/>
        <v>0</v>
      </c>
      <c r="I93" s="68">
        <v>347</v>
      </c>
      <c r="J93" s="70">
        <f t="shared" si="3"/>
        <v>0</v>
      </c>
      <c r="K93" s="71">
        <v>0.7</v>
      </c>
      <c r="L93" s="72">
        <f t="shared" si="6"/>
        <v>0</v>
      </c>
      <c r="M93" s="72" t="s">
        <v>219</v>
      </c>
      <c r="N93" s="72" t="s">
        <v>48</v>
      </c>
      <c r="O93" s="72">
        <v>73089059</v>
      </c>
    </row>
    <row r="94" spans="1:15" s="74" customFormat="1" ht="12.75" customHeight="1" x14ac:dyDescent="0.25">
      <c r="A94" s="87"/>
      <c r="B94" s="126" t="s">
        <v>45</v>
      </c>
      <c r="C94" s="76" t="s">
        <v>220</v>
      </c>
      <c r="D94" s="66" t="s">
        <v>221</v>
      </c>
      <c r="E94" s="108"/>
      <c r="F94" s="66" t="s">
        <v>163</v>
      </c>
      <c r="G94" s="68">
        <f t="shared" si="4"/>
        <v>442</v>
      </c>
      <c r="H94" s="69">
        <f t="shared" si="5"/>
        <v>0</v>
      </c>
      <c r="I94" s="68">
        <v>442</v>
      </c>
      <c r="J94" s="70">
        <f t="shared" si="3"/>
        <v>0</v>
      </c>
      <c r="K94" s="71">
        <v>0.88</v>
      </c>
      <c r="L94" s="72">
        <f t="shared" si="6"/>
        <v>0</v>
      </c>
      <c r="M94" s="72" t="s">
        <v>222</v>
      </c>
      <c r="N94" s="72" t="s">
        <v>48</v>
      </c>
      <c r="O94" s="72">
        <v>73089059</v>
      </c>
    </row>
    <row r="95" spans="1:15" s="74" customFormat="1" ht="12.75" customHeight="1" x14ac:dyDescent="0.25">
      <c r="A95" s="87"/>
      <c r="B95" s="126" t="s">
        <v>45</v>
      </c>
      <c r="C95" s="76" t="s">
        <v>223</v>
      </c>
      <c r="D95" s="66" t="s">
        <v>224</v>
      </c>
      <c r="E95" s="108"/>
      <c r="F95" s="66" t="s">
        <v>163</v>
      </c>
      <c r="G95" s="68">
        <f t="shared" si="4"/>
        <v>501</v>
      </c>
      <c r="H95" s="69">
        <f t="shared" si="5"/>
        <v>0</v>
      </c>
      <c r="I95" s="68">
        <v>501</v>
      </c>
      <c r="J95" s="70">
        <f t="shared" si="3"/>
        <v>0</v>
      </c>
      <c r="K95" s="71">
        <v>1.1399999999999999</v>
      </c>
      <c r="L95" s="72">
        <f t="shared" si="6"/>
        <v>0</v>
      </c>
      <c r="M95" s="72" t="s">
        <v>225</v>
      </c>
      <c r="N95" s="72" t="s">
        <v>48</v>
      </c>
      <c r="O95" s="72">
        <v>73089059</v>
      </c>
    </row>
    <row r="96" spans="1:15" s="74" customFormat="1" ht="12.75" customHeight="1" x14ac:dyDescent="0.25">
      <c r="A96" s="87"/>
      <c r="B96" s="126" t="s">
        <v>45</v>
      </c>
      <c r="C96" s="76" t="s">
        <v>226</v>
      </c>
      <c r="D96" s="66" t="s">
        <v>227</v>
      </c>
      <c r="E96" s="108"/>
      <c r="F96" s="66" t="s">
        <v>163</v>
      </c>
      <c r="G96" s="68">
        <f t="shared" si="4"/>
        <v>685</v>
      </c>
      <c r="H96" s="69">
        <f t="shared" si="5"/>
        <v>0</v>
      </c>
      <c r="I96" s="68">
        <v>685</v>
      </c>
      <c r="J96" s="70">
        <f t="shared" si="3"/>
        <v>0</v>
      </c>
      <c r="K96" s="71">
        <v>1.77</v>
      </c>
      <c r="L96" s="72">
        <f t="shared" si="6"/>
        <v>0</v>
      </c>
      <c r="M96" s="72" t="s">
        <v>228</v>
      </c>
      <c r="N96" s="72" t="s">
        <v>48</v>
      </c>
      <c r="O96" s="72">
        <v>73089059</v>
      </c>
    </row>
    <row r="97" spans="1:15" s="74" customFormat="1" ht="12.75" customHeight="1" x14ac:dyDescent="0.25">
      <c r="A97" s="87"/>
      <c r="B97" s="126" t="s">
        <v>45</v>
      </c>
      <c r="C97" s="76" t="s">
        <v>229</v>
      </c>
      <c r="D97" s="66" t="s">
        <v>230</v>
      </c>
      <c r="E97" s="108"/>
      <c r="F97" s="66" t="s">
        <v>163</v>
      </c>
      <c r="G97" s="68">
        <f t="shared" si="4"/>
        <v>852</v>
      </c>
      <c r="H97" s="69">
        <f t="shared" si="5"/>
        <v>0</v>
      </c>
      <c r="I97" s="68">
        <v>852</v>
      </c>
      <c r="J97" s="70">
        <f t="shared" ref="J97:J160" si="7">G$16/100</f>
        <v>0</v>
      </c>
      <c r="K97" s="71">
        <v>2.5299999999999998</v>
      </c>
      <c r="L97" s="72">
        <f t="shared" si="6"/>
        <v>0</v>
      </c>
      <c r="M97" s="72" t="s">
        <v>231</v>
      </c>
      <c r="N97" s="72" t="s">
        <v>48</v>
      </c>
      <c r="O97" s="72">
        <v>73089059</v>
      </c>
    </row>
    <row r="98" spans="1:15" s="74" customFormat="1" ht="12.75" customHeight="1" x14ac:dyDescent="0.25">
      <c r="A98" s="87"/>
      <c r="B98" s="126" t="s">
        <v>45</v>
      </c>
      <c r="C98" s="76" t="s">
        <v>232</v>
      </c>
      <c r="D98" s="66" t="s">
        <v>233</v>
      </c>
      <c r="E98" s="108"/>
      <c r="F98" s="66" t="s">
        <v>163</v>
      </c>
      <c r="G98" s="68">
        <f t="shared" si="4"/>
        <v>1078.5</v>
      </c>
      <c r="H98" s="69">
        <f t="shared" si="5"/>
        <v>0</v>
      </c>
      <c r="I98" s="68">
        <v>1078.5</v>
      </c>
      <c r="J98" s="70">
        <f t="shared" si="7"/>
        <v>0</v>
      </c>
      <c r="K98" s="71">
        <v>3.42</v>
      </c>
      <c r="L98" s="72">
        <f t="shared" si="6"/>
        <v>0</v>
      </c>
      <c r="M98" s="72" t="s">
        <v>234</v>
      </c>
      <c r="N98" s="72" t="s">
        <v>48</v>
      </c>
      <c r="O98" s="72">
        <v>73089059</v>
      </c>
    </row>
    <row r="99" spans="1:15" s="74" customFormat="1" ht="12.75" customHeight="1" x14ac:dyDescent="0.25">
      <c r="A99" s="87"/>
      <c r="B99" s="126" t="s">
        <v>45</v>
      </c>
      <c r="C99" s="76" t="s">
        <v>235</v>
      </c>
      <c r="D99" s="66" t="s">
        <v>236</v>
      </c>
      <c r="E99" s="108"/>
      <c r="F99" s="66" t="s">
        <v>163</v>
      </c>
      <c r="G99" s="68">
        <f t="shared" si="4"/>
        <v>412</v>
      </c>
      <c r="H99" s="69">
        <f t="shared" si="5"/>
        <v>0</v>
      </c>
      <c r="I99" s="68">
        <v>412</v>
      </c>
      <c r="J99" s="70">
        <f t="shared" si="7"/>
        <v>0</v>
      </c>
      <c r="K99" s="71">
        <v>1.05</v>
      </c>
      <c r="L99" s="72">
        <f t="shared" si="6"/>
        <v>0</v>
      </c>
      <c r="M99" s="72" t="s">
        <v>237</v>
      </c>
      <c r="N99" s="72" t="s">
        <v>48</v>
      </c>
      <c r="O99" s="72">
        <v>73089059</v>
      </c>
    </row>
    <row r="100" spans="1:15" s="74" customFormat="1" ht="12.75" customHeight="1" x14ac:dyDescent="0.25">
      <c r="A100" s="87"/>
      <c r="B100" s="126" t="s">
        <v>45</v>
      </c>
      <c r="C100" s="76" t="s">
        <v>238</v>
      </c>
      <c r="D100" s="66" t="s">
        <v>239</v>
      </c>
      <c r="E100" s="108"/>
      <c r="F100" s="66" t="s">
        <v>163</v>
      </c>
      <c r="G100" s="68">
        <f t="shared" si="4"/>
        <v>487</v>
      </c>
      <c r="H100" s="69">
        <f t="shared" si="5"/>
        <v>0</v>
      </c>
      <c r="I100" s="68">
        <v>487</v>
      </c>
      <c r="J100" s="70">
        <f t="shared" si="7"/>
        <v>0</v>
      </c>
      <c r="K100" s="71">
        <v>1.33</v>
      </c>
      <c r="L100" s="72">
        <f t="shared" si="6"/>
        <v>0</v>
      </c>
      <c r="M100" s="72" t="s">
        <v>240</v>
      </c>
      <c r="N100" s="72" t="s">
        <v>48</v>
      </c>
      <c r="O100" s="72">
        <v>73089059</v>
      </c>
    </row>
    <row r="101" spans="1:15" s="74" customFormat="1" ht="12.75" customHeight="1" x14ac:dyDescent="0.25">
      <c r="A101" s="87"/>
      <c r="B101" s="126" t="s">
        <v>45</v>
      </c>
      <c r="C101" s="76" t="s">
        <v>241</v>
      </c>
      <c r="D101" s="66" t="s">
        <v>242</v>
      </c>
      <c r="E101" s="108"/>
      <c r="F101" s="66" t="s">
        <v>163</v>
      </c>
      <c r="G101" s="68">
        <f t="shared" si="4"/>
        <v>561</v>
      </c>
      <c r="H101" s="69">
        <f t="shared" si="5"/>
        <v>0</v>
      </c>
      <c r="I101" s="68">
        <v>561</v>
      </c>
      <c r="J101" s="70">
        <f t="shared" si="7"/>
        <v>0</v>
      </c>
      <c r="K101" s="71">
        <v>1.65</v>
      </c>
      <c r="L101" s="72">
        <f t="shared" si="6"/>
        <v>0</v>
      </c>
      <c r="M101" s="72" t="s">
        <v>243</v>
      </c>
      <c r="N101" s="72" t="s">
        <v>48</v>
      </c>
      <c r="O101" s="72">
        <v>73089059</v>
      </c>
    </row>
    <row r="102" spans="1:15" s="74" customFormat="1" ht="12.75" customHeight="1" x14ac:dyDescent="0.25">
      <c r="A102" s="87"/>
      <c r="B102" s="126" t="s">
        <v>45</v>
      </c>
      <c r="C102" s="76" t="s">
        <v>244</v>
      </c>
      <c r="D102" s="66" t="s">
        <v>245</v>
      </c>
      <c r="E102" s="108"/>
      <c r="F102" s="66" t="s">
        <v>163</v>
      </c>
      <c r="G102" s="68">
        <f t="shared" si="4"/>
        <v>762.5</v>
      </c>
      <c r="H102" s="69">
        <f t="shared" si="5"/>
        <v>0</v>
      </c>
      <c r="I102" s="68">
        <v>762.5</v>
      </c>
      <c r="J102" s="70">
        <f t="shared" si="7"/>
        <v>0</v>
      </c>
      <c r="K102" s="71">
        <v>2.42</v>
      </c>
      <c r="L102" s="72">
        <f t="shared" si="6"/>
        <v>0</v>
      </c>
      <c r="M102" s="72" t="s">
        <v>246</v>
      </c>
      <c r="N102" s="72" t="s">
        <v>48</v>
      </c>
      <c r="O102" s="72">
        <v>73089059</v>
      </c>
    </row>
    <row r="103" spans="1:15" s="74" customFormat="1" ht="12.75" customHeight="1" x14ac:dyDescent="0.25">
      <c r="A103" s="87"/>
      <c r="B103" s="126" t="s">
        <v>45</v>
      </c>
      <c r="C103" s="76" t="s">
        <v>247</v>
      </c>
      <c r="D103" s="66" t="s">
        <v>248</v>
      </c>
      <c r="E103" s="108"/>
      <c r="F103" s="66" t="s">
        <v>163</v>
      </c>
      <c r="G103" s="68">
        <f t="shared" si="4"/>
        <v>957.5</v>
      </c>
      <c r="H103" s="69">
        <f t="shared" si="5"/>
        <v>0</v>
      </c>
      <c r="I103" s="68">
        <v>957.5</v>
      </c>
      <c r="J103" s="70">
        <f t="shared" si="7"/>
        <v>0</v>
      </c>
      <c r="K103" s="71">
        <v>3.34</v>
      </c>
      <c r="L103" s="72">
        <f t="shared" si="6"/>
        <v>0</v>
      </c>
      <c r="M103" s="72" t="s">
        <v>249</v>
      </c>
      <c r="N103" s="72" t="s">
        <v>48</v>
      </c>
      <c r="O103" s="72">
        <v>73089059</v>
      </c>
    </row>
    <row r="104" spans="1:15" s="74" customFormat="1" ht="12.75" customHeight="1" x14ac:dyDescent="0.25">
      <c r="A104" s="87"/>
      <c r="B104" s="126" t="s">
        <v>45</v>
      </c>
      <c r="C104" s="76" t="s">
        <v>250</v>
      </c>
      <c r="D104" s="66" t="s">
        <v>251</v>
      </c>
      <c r="E104" s="108"/>
      <c r="F104" s="66" t="s">
        <v>163</v>
      </c>
      <c r="G104" s="68">
        <f t="shared" si="4"/>
        <v>1213</v>
      </c>
      <c r="H104" s="69">
        <f t="shared" si="5"/>
        <v>0</v>
      </c>
      <c r="I104" s="68">
        <v>1213</v>
      </c>
      <c r="J104" s="70">
        <f t="shared" si="7"/>
        <v>0</v>
      </c>
      <c r="K104" s="71">
        <v>4.41</v>
      </c>
      <c r="L104" s="72">
        <f t="shared" si="6"/>
        <v>0</v>
      </c>
      <c r="M104" s="72" t="s">
        <v>252</v>
      </c>
      <c r="N104" s="72" t="s">
        <v>48</v>
      </c>
      <c r="O104" s="72">
        <v>73089059</v>
      </c>
    </row>
    <row r="105" spans="1:15" s="74" customFormat="1" ht="12.75" customHeight="1" x14ac:dyDescent="0.2">
      <c r="A105" s="88"/>
      <c r="B105" s="126" t="s">
        <v>45</v>
      </c>
      <c r="C105" s="76" t="s">
        <v>253</v>
      </c>
      <c r="D105" s="66" t="s">
        <v>254</v>
      </c>
      <c r="E105" s="108"/>
      <c r="F105" s="66" t="s">
        <v>163</v>
      </c>
      <c r="G105" s="68">
        <f>I105*(1-J105)</f>
        <v>327</v>
      </c>
      <c r="H105" s="69">
        <f>E105*G105</f>
        <v>0</v>
      </c>
      <c r="I105" s="68">
        <v>327</v>
      </c>
      <c r="J105" s="70">
        <f t="shared" si="7"/>
        <v>0</v>
      </c>
      <c r="K105" s="71">
        <v>0.34</v>
      </c>
      <c r="L105" s="72">
        <f>E105*K105</f>
        <v>0</v>
      </c>
      <c r="M105" s="72" t="s">
        <v>255</v>
      </c>
      <c r="N105" s="72" t="s">
        <v>48</v>
      </c>
      <c r="O105" s="72">
        <v>73089059</v>
      </c>
    </row>
    <row r="106" spans="1:15" s="74" customFormat="1" ht="12.75" customHeight="1" x14ac:dyDescent="0.2">
      <c r="A106" s="88"/>
      <c r="B106" s="126" t="s">
        <v>45</v>
      </c>
      <c r="C106" s="76" t="s">
        <v>256</v>
      </c>
      <c r="D106" s="66" t="s">
        <v>257</v>
      </c>
      <c r="E106" s="108"/>
      <c r="F106" s="66" t="s">
        <v>163</v>
      </c>
      <c r="G106" s="68">
        <f>I106*(1-J106)</f>
        <v>357</v>
      </c>
      <c r="H106" s="69">
        <f>E106*G106</f>
        <v>0</v>
      </c>
      <c r="I106" s="68">
        <v>357</v>
      </c>
      <c r="J106" s="70">
        <f t="shared" si="7"/>
        <v>0</v>
      </c>
      <c r="K106" s="71">
        <v>0.45</v>
      </c>
      <c r="L106" s="72">
        <f>E106*K106</f>
        <v>0</v>
      </c>
      <c r="M106" s="72" t="s">
        <v>258</v>
      </c>
      <c r="N106" s="72" t="s">
        <v>48</v>
      </c>
      <c r="O106" s="72">
        <v>73089059</v>
      </c>
    </row>
    <row r="107" spans="1:15" s="74" customFormat="1" ht="12.75" customHeight="1" x14ac:dyDescent="0.2">
      <c r="A107" s="88"/>
      <c r="B107" s="126" t="s">
        <v>45</v>
      </c>
      <c r="C107" s="76" t="s">
        <v>259</v>
      </c>
      <c r="D107" s="66" t="s">
        <v>260</v>
      </c>
      <c r="E107" s="108"/>
      <c r="F107" s="66" t="s">
        <v>163</v>
      </c>
      <c r="G107" s="68">
        <f>I107*(1-J107)</f>
        <v>386</v>
      </c>
      <c r="H107" s="69">
        <f>E107*G107</f>
        <v>0</v>
      </c>
      <c r="I107" s="68">
        <v>386</v>
      </c>
      <c r="J107" s="70">
        <f t="shared" si="7"/>
        <v>0</v>
      </c>
      <c r="K107" s="71">
        <v>0.55000000000000004</v>
      </c>
      <c r="L107" s="72">
        <f>E107*K107</f>
        <v>0</v>
      </c>
      <c r="M107" s="72" t="s">
        <v>261</v>
      </c>
      <c r="N107" s="72" t="s">
        <v>48</v>
      </c>
      <c r="O107" s="72">
        <v>73089059</v>
      </c>
    </row>
    <row r="108" spans="1:15" s="74" customFormat="1" ht="12.75" customHeight="1" x14ac:dyDescent="0.2">
      <c r="A108" s="88"/>
      <c r="B108" s="126" t="s">
        <v>45</v>
      </c>
      <c r="C108" s="76" t="s">
        <v>262</v>
      </c>
      <c r="D108" s="66" t="s">
        <v>263</v>
      </c>
      <c r="E108" s="108"/>
      <c r="F108" s="66" t="s">
        <v>163</v>
      </c>
      <c r="G108" s="68">
        <f>I108*(1-J108)</f>
        <v>439</v>
      </c>
      <c r="H108" s="69">
        <f>E108*G108</f>
        <v>0</v>
      </c>
      <c r="I108" s="68">
        <v>439</v>
      </c>
      <c r="J108" s="70">
        <f t="shared" si="7"/>
        <v>0</v>
      </c>
      <c r="K108" s="71">
        <v>0.76</v>
      </c>
      <c r="L108" s="72">
        <f>E108*K108</f>
        <v>0</v>
      </c>
      <c r="M108" s="72" t="s">
        <v>264</v>
      </c>
      <c r="N108" s="72" t="s">
        <v>48</v>
      </c>
      <c r="O108" s="72">
        <v>73089059</v>
      </c>
    </row>
    <row r="109" spans="1:15" s="74" customFormat="1" ht="12.75" customHeight="1" x14ac:dyDescent="0.25">
      <c r="A109" s="87"/>
      <c r="B109" s="126" t="s">
        <v>45</v>
      </c>
      <c r="C109" s="76" t="s">
        <v>265</v>
      </c>
      <c r="D109" s="66" t="s">
        <v>266</v>
      </c>
      <c r="E109" s="108"/>
      <c r="F109" s="66" t="s">
        <v>163</v>
      </c>
      <c r="G109" s="68">
        <f>I109*(1-J109)</f>
        <v>253</v>
      </c>
      <c r="H109" s="69">
        <f>E109*G109</f>
        <v>0</v>
      </c>
      <c r="I109" s="68">
        <v>253</v>
      </c>
      <c r="J109" s="70">
        <f t="shared" si="7"/>
        <v>0</v>
      </c>
      <c r="K109" s="71">
        <v>0.27</v>
      </c>
      <c r="L109" s="72">
        <f>E109*K109</f>
        <v>0</v>
      </c>
      <c r="M109" s="72" t="s">
        <v>267</v>
      </c>
      <c r="N109" s="72" t="s">
        <v>48</v>
      </c>
      <c r="O109" s="72">
        <v>73089059</v>
      </c>
    </row>
    <row r="110" spans="1:15" s="74" customFormat="1" ht="12.75" customHeight="1" x14ac:dyDescent="0.2">
      <c r="A110" s="88"/>
      <c r="B110" s="126" t="s">
        <v>45</v>
      </c>
      <c r="C110" s="76" t="s">
        <v>268</v>
      </c>
      <c r="D110" s="66" t="s">
        <v>269</v>
      </c>
      <c r="E110" s="108"/>
      <c r="F110" s="66" t="s">
        <v>163</v>
      </c>
      <c r="G110" s="68">
        <f t="shared" si="4"/>
        <v>330</v>
      </c>
      <c r="H110" s="69">
        <f t="shared" si="5"/>
        <v>0</v>
      </c>
      <c r="I110" s="68">
        <v>330</v>
      </c>
      <c r="J110" s="70">
        <f t="shared" si="7"/>
        <v>0</v>
      </c>
      <c r="K110" s="71">
        <v>0.5</v>
      </c>
      <c r="L110" s="72">
        <f t="shared" si="6"/>
        <v>0</v>
      </c>
      <c r="M110" s="72" t="s">
        <v>270</v>
      </c>
      <c r="N110" s="72" t="s">
        <v>48</v>
      </c>
      <c r="O110" s="72">
        <v>73089059</v>
      </c>
    </row>
    <row r="111" spans="1:15" s="74" customFormat="1" ht="12.75" customHeight="1" x14ac:dyDescent="0.2">
      <c r="A111" s="88"/>
      <c r="B111" s="126" t="s">
        <v>45</v>
      </c>
      <c r="C111" s="76" t="s">
        <v>271</v>
      </c>
      <c r="D111" s="66" t="s">
        <v>272</v>
      </c>
      <c r="E111" s="108"/>
      <c r="F111" s="66" t="s">
        <v>163</v>
      </c>
      <c r="G111" s="68">
        <f t="shared" si="4"/>
        <v>339</v>
      </c>
      <c r="H111" s="69">
        <f t="shared" si="5"/>
        <v>0</v>
      </c>
      <c r="I111" s="68">
        <v>339</v>
      </c>
      <c r="J111" s="70">
        <f t="shared" si="7"/>
        <v>0</v>
      </c>
      <c r="K111" s="71">
        <v>0.62</v>
      </c>
      <c r="L111" s="72">
        <f t="shared" si="6"/>
        <v>0</v>
      </c>
      <c r="M111" s="72" t="s">
        <v>273</v>
      </c>
      <c r="N111" s="72" t="s">
        <v>48</v>
      </c>
      <c r="O111" s="72">
        <v>73089059</v>
      </c>
    </row>
    <row r="112" spans="1:15" s="74" customFormat="1" ht="12.75" customHeight="1" x14ac:dyDescent="0.2">
      <c r="A112" s="88"/>
      <c r="B112" s="126" t="s">
        <v>45</v>
      </c>
      <c r="C112" s="76" t="s">
        <v>274</v>
      </c>
      <c r="D112" s="66" t="s">
        <v>275</v>
      </c>
      <c r="E112" s="108"/>
      <c r="F112" s="66" t="s">
        <v>163</v>
      </c>
      <c r="G112" s="68">
        <f t="shared" si="4"/>
        <v>364</v>
      </c>
      <c r="H112" s="69">
        <f t="shared" si="5"/>
        <v>0</v>
      </c>
      <c r="I112" s="68">
        <v>364</v>
      </c>
      <c r="J112" s="70">
        <f t="shared" si="7"/>
        <v>0</v>
      </c>
      <c r="K112" s="71">
        <v>0.74</v>
      </c>
      <c r="L112" s="72">
        <f t="shared" si="6"/>
        <v>0</v>
      </c>
      <c r="M112" s="72" t="s">
        <v>276</v>
      </c>
      <c r="N112" s="72" t="s">
        <v>48</v>
      </c>
      <c r="O112" s="72">
        <v>73089059</v>
      </c>
    </row>
    <row r="113" spans="1:15" s="74" customFormat="1" ht="12.75" customHeight="1" x14ac:dyDescent="0.2">
      <c r="A113" s="88"/>
      <c r="B113" s="126" t="s">
        <v>45</v>
      </c>
      <c r="C113" s="76" t="s">
        <v>277</v>
      </c>
      <c r="D113" s="66" t="s">
        <v>278</v>
      </c>
      <c r="E113" s="108"/>
      <c r="F113" s="66" t="s">
        <v>163</v>
      </c>
      <c r="G113" s="68">
        <f t="shared" si="4"/>
        <v>412</v>
      </c>
      <c r="H113" s="69">
        <f t="shared" si="5"/>
        <v>0</v>
      </c>
      <c r="I113" s="68">
        <v>412</v>
      </c>
      <c r="J113" s="70">
        <f t="shared" si="7"/>
        <v>0</v>
      </c>
      <c r="K113" s="71">
        <v>0.98</v>
      </c>
      <c r="L113" s="72">
        <f t="shared" si="6"/>
        <v>0</v>
      </c>
      <c r="M113" s="72" t="s">
        <v>279</v>
      </c>
      <c r="N113" s="72" t="s">
        <v>48</v>
      </c>
      <c r="O113" s="72">
        <v>73089059</v>
      </c>
    </row>
    <row r="114" spans="1:15" s="74" customFormat="1" ht="12.75" customHeight="1" x14ac:dyDescent="0.2">
      <c r="A114" s="88"/>
      <c r="B114" s="126" t="s">
        <v>45</v>
      </c>
      <c r="C114" s="76" t="s">
        <v>280</v>
      </c>
      <c r="D114" s="66" t="s">
        <v>281</v>
      </c>
      <c r="E114" s="108"/>
      <c r="F114" s="66" t="s">
        <v>163</v>
      </c>
      <c r="G114" s="68">
        <f t="shared" si="4"/>
        <v>479</v>
      </c>
      <c r="H114" s="69">
        <f t="shared" si="5"/>
        <v>0</v>
      </c>
      <c r="I114" s="68">
        <v>479</v>
      </c>
      <c r="J114" s="70">
        <f t="shared" si="7"/>
        <v>0</v>
      </c>
      <c r="K114" s="71">
        <v>1.22</v>
      </c>
      <c r="L114" s="72">
        <f t="shared" si="6"/>
        <v>0</v>
      </c>
      <c r="M114" s="72" t="s">
        <v>282</v>
      </c>
      <c r="N114" s="72" t="s">
        <v>48</v>
      </c>
      <c r="O114" s="72">
        <v>73089059</v>
      </c>
    </row>
    <row r="115" spans="1:15" s="74" customFormat="1" ht="12.75" customHeight="1" x14ac:dyDescent="0.2">
      <c r="A115" s="88"/>
      <c r="B115" s="126" t="s">
        <v>45</v>
      </c>
      <c r="C115" s="76" t="s">
        <v>283</v>
      </c>
      <c r="D115" s="66" t="s">
        <v>284</v>
      </c>
      <c r="E115" s="108"/>
      <c r="F115" s="66" t="s">
        <v>163</v>
      </c>
      <c r="G115" s="68">
        <f t="shared" si="4"/>
        <v>538</v>
      </c>
      <c r="H115" s="69">
        <f t="shared" si="5"/>
        <v>0</v>
      </c>
      <c r="I115" s="68">
        <v>538</v>
      </c>
      <c r="J115" s="70">
        <f t="shared" si="7"/>
        <v>0</v>
      </c>
      <c r="K115" s="71">
        <v>1.46</v>
      </c>
      <c r="L115" s="72">
        <f t="shared" si="6"/>
        <v>0</v>
      </c>
      <c r="M115" s="72" t="s">
        <v>285</v>
      </c>
      <c r="N115" s="72" t="s">
        <v>48</v>
      </c>
      <c r="O115" s="72">
        <v>73089059</v>
      </c>
    </row>
    <row r="116" spans="1:15" s="74" customFormat="1" ht="12.75" customHeight="1" x14ac:dyDescent="0.2">
      <c r="A116" s="88"/>
      <c r="B116" s="126" t="s">
        <v>45</v>
      </c>
      <c r="C116" s="76" t="s">
        <v>286</v>
      </c>
      <c r="D116" s="66" t="s">
        <v>287</v>
      </c>
      <c r="E116" s="108"/>
      <c r="F116" s="66" t="s">
        <v>163</v>
      </c>
      <c r="G116" s="68">
        <f t="shared" si="4"/>
        <v>380</v>
      </c>
      <c r="H116" s="69">
        <f t="shared" si="5"/>
        <v>0</v>
      </c>
      <c r="I116" s="68">
        <v>380</v>
      </c>
      <c r="J116" s="70">
        <f t="shared" si="7"/>
        <v>0</v>
      </c>
      <c r="K116" s="71">
        <v>0.78</v>
      </c>
      <c r="L116" s="72">
        <f t="shared" si="6"/>
        <v>0</v>
      </c>
      <c r="M116" s="72" t="s">
        <v>288</v>
      </c>
      <c r="N116" s="72" t="s">
        <v>48</v>
      </c>
      <c r="O116" s="72">
        <v>73089059</v>
      </c>
    </row>
    <row r="117" spans="1:15" s="74" customFormat="1" ht="12.75" customHeight="1" x14ac:dyDescent="0.2">
      <c r="A117" s="88"/>
      <c r="B117" s="126" t="s">
        <v>45</v>
      </c>
      <c r="C117" s="76" t="s">
        <v>289</v>
      </c>
      <c r="D117" s="66" t="s">
        <v>290</v>
      </c>
      <c r="E117" s="108"/>
      <c r="F117" s="66" t="s">
        <v>163</v>
      </c>
      <c r="G117" s="68">
        <f t="shared" si="4"/>
        <v>403</v>
      </c>
      <c r="H117" s="69">
        <f t="shared" si="5"/>
        <v>0</v>
      </c>
      <c r="I117" s="68">
        <v>403</v>
      </c>
      <c r="J117" s="70">
        <f t="shared" si="7"/>
        <v>0</v>
      </c>
      <c r="K117" s="71">
        <v>0.93</v>
      </c>
      <c r="L117" s="72">
        <f t="shared" si="6"/>
        <v>0</v>
      </c>
      <c r="M117" s="72" t="s">
        <v>291</v>
      </c>
      <c r="N117" s="72" t="s">
        <v>48</v>
      </c>
      <c r="O117" s="72">
        <v>73089059</v>
      </c>
    </row>
    <row r="118" spans="1:15" s="74" customFormat="1" ht="12.75" customHeight="1" x14ac:dyDescent="0.2">
      <c r="A118" s="88"/>
      <c r="B118" s="126" t="s">
        <v>45</v>
      </c>
      <c r="C118" s="76" t="s">
        <v>292</v>
      </c>
      <c r="D118" s="66" t="s">
        <v>293</v>
      </c>
      <c r="E118" s="108"/>
      <c r="F118" s="66" t="s">
        <v>163</v>
      </c>
      <c r="G118" s="68">
        <f t="shared" si="4"/>
        <v>429</v>
      </c>
      <c r="H118" s="69">
        <f t="shared" si="5"/>
        <v>0</v>
      </c>
      <c r="I118" s="68">
        <v>429</v>
      </c>
      <c r="J118" s="70">
        <f t="shared" si="7"/>
        <v>0</v>
      </c>
      <c r="K118" s="71">
        <v>1.07</v>
      </c>
      <c r="L118" s="72">
        <f t="shared" si="6"/>
        <v>0</v>
      </c>
      <c r="M118" s="72" t="s">
        <v>294</v>
      </c>
      <c r="N118" s="72" t="s">
        <v>48</v>
      </c>
      <c r="O118" s="72">
        <v>73089059</v>
      </c>
    </row>
    <row r="119" spans="1:15" s="74" customFormat="1" ht="12.75" customHeight="1" x14ac:dyDescent="0.2">
      <c r="A119" s="88"/>
      <c r="B119" s="126" t="s">
        <v>45</v>
      </c>
      <c r="C119" s="76" t="s">
        <v>295</v>
      </c>
      <c r="D119" s="66" t="s">
        <v>296</v>
      </c>
      <c r="E119" s="108"/>
      <c r="F119" s="66" t="s">
        <v>163</v>
      </c>
      <c r="G119" s="68">
        <f t="shared" si="4"/>
        <v>487</v>
      </c>
      <c r="H119" s="69">
        <f t="shared" si="5"/>
        <v>0</v>
      </c>
      <c r="I119" s="68">
        <v>487</v>
      </c>
      <c r="J119" s="70">
        <f t="shared" si="7"/>
        <v>0</v>
      </c>
      <c r="K119" s="71">
        <v>1.36</v>
      </c>
      <c r="L119" s="72">
        <f t="shared" si="6"/>
        <v>0</v>
      </c>
      <c r="M119" s="72" t="s">
        <v>297</v>
      </c>
      <c r="N119" s="72" t="s">
        <v>48</v>
      </c>
      <c r="O119" s="72">
        <v>73089059</v>
      </c>
    </row>
    <row r="120" spans="1:15" s="74" customFormat="1" ht="12.75" customHeight="1" x14ac:dyDescent="0.2">
      <c r="A120" s="88"/>
      <c r="B120" s="126" t="s">
        <v>45</v>
      </c>
      <c r="C120" s="76" t="s">
        <v>298</v>
      </c>
      <c r="D120" s="66" t="s">
        <v>299</v>
      </c>
      <c r="E120" s="108"/>
      <c r="F120" s="66" t="s">
        <v>163</v>
      </c>
      <c r="G120" s="68">
        <f t="shared" si="4"/>
        <v>575</v>
      </c>
      <c r="H120" s="69">
        <f t="shared" si="5"/>
        <v>0</v>
      </c>
      <c r="I120" s="68">
        <v>575</v>
      </c>
      <c r="J120" s="70">
        <f t="shared" si="7"/>
        <v>0</v>
      </c>
      <c r="K120" s="71">
        <v>1.65</v>
      </c>
      <c r="L120" s="72">
        <f t="shared" si="6"/>
        <v>0</v>
      </c>
      <c r="M120" s="72" t="s">
        <v>300</v>
      </c>
      <c r="N120" s="72" t="s">
        <v>48</v>
      </c>
      <c r="O120" s="72">
        <v>73089059</v>
      </c>
    </row>
    <row r="121" spans="1:15" s="74" customFormat="1" ht="12.75" customHeight="1" x14ac:dyDescent="0.2">
      <c r="A121" s="88"/>
      <c r="B121" s="126" t="s">
        <v>45</v>
      </c>
      <c r="C121" s="76" t="s">
        <v>301</v>
      </c>
      <c r="D121" s="66" t="s">
        <v>302</v>
      </c>
      <c r="E121" s="108"/>
      <c r="F121" s="66" t="s">
        <v>163</v>
      </c>
      <c r="G121" s="68">
        <f t="shared" si="4"/>
        <v>624</v>
      </c>
      <c r="H121" s="69">
        <f t="shared" si="5"/>
        <v>0</v>
      </c>
      <c r="I121" s="68">
        <v>624</v>
      </c>
      <c r="J121" s="70">
        <f t="shared" si="7"/>
        <v>0</v>
      </c>
      <c r="K121" s="71">
        <v>1.95</v>
      </c>
      <c r="L121" s="72">
        <f t="shared" si="6"/>
        <v>0</v>
      </c>
      <c r="M121" s="72" t="s">
        <v>303</v>
      </c>
      <c r="N121" s="72" t="s">
        <v>48</v>
      </c>
      <c r="O121" s="72">
        <v>73089059</v>
      </c>
    </row>
    <row r="122" spans="1:15" s="74" customFormat="1" ht="12.75" customHeight="1" x14ac:dyDescent="0.25">
      <c r="A122" s="87"/>
      <c r="B122" s="126" t="s">
        <v>45</v>
      </c>
      <c r="C122" s="76" t="s">
        <v>304</v>
      </c>
      <c r="D122" s="66" t="s">
        <v>305</v>
      </c>
      <c r="E122" s="108"/>
      <c r="F122" s="66" t="s">
        <v>163</v>
      </c>
      <c r="G122" s="68">
        <f>I122*(1-J122)</f>
        <v>326</v>
      </c>
      <c r="H122" s="69">
        <f>E122*G122</f>
        <v>0</v>
      </c>
      <c r="I122" s="68">
        <v>326</v>
      </c>
      <c r="J122" s="70">
        <f t="shared" si="7"/>
        <v>0</v>
      </c>
      <c r="K122" s="71">
        <v>0.32</v>
      </c>
      <c r="L122" s="72">
        <f>E122*K122</f>
        <v>0</v>
      </c>
      <c r="M122" s="72" t="s">
        <v>306</v>
      </c>
      <c r="N122" s="72" t="s">
        <v>48</v>
      </c>
      <c r="O122" s="72">
        <v>73089059</v>
      </c>
    </row>
    <row r="123" spans="1:15" s="74" customFormat="1" ht="12.75" customHeight="1" x14ac:dyDescent="0.25">
      <c r="A123" s="87"/>
      <c r="B123" s="126" t="s">
        <v>45</v>
      </c>
      <c r="C123" s="76" t="s">
        <v>307</v>
      </c>
      <c r="D123" s="66" t="s">
        <v>308</v>
      </c>
      <c r="E123" s="108"/>
      <c r="F123" s="66" t="s">
        <v>163</v>
      </c>
      <c r="G123" s="68">
        <f>I123*(1-J123)</f>
        <v>354</v>
      </c>
      <c r="H123" s="69">
        <f>E123*G123</f>
        <v>0</v>
      </c>
      <c r="I123" s="68">
        <v>354</v>
      </c>
      <c r="J123" s="70">
        <f t="shared" si="7"/>
        <v>0</v>
      </c>
      <c r="K123" s="71">
        <v>0.42</v>
      </c>
      <c r="L123" s="72">
        <f>E123*K123</f>
        <v>0</v>
      </c>
      <c r="M123" s="72" t="s">
        <v>309</v>
      </c>
      <c r="N123" s="72" t="s">
        <v>48</v>
      </c>
      <c r="O123" s="72">
        <v>73089059</v>
      </c>
    </row>
    <row r="124" spans="1:15" s="74" customFormat="1" ht="12.75" customHeight="1" x14ac:dyDescent="0.25">
      <c r="A124" s="87"/>
      <c r="B124" s="126" t="s">
        <v>45</v>
      </c>
      <c r="C124" s="76" t="s">
        <v>310</v>
      </c>
      <c r="D124" s="66" t="s">
        <v>311</v>
      </c>
      <c r="E124" s="108"/>
      <c r="F124" s="66" t="s">
        <v>163</v>
      </c>
      <c r="G124" s="68">
        <f>I124*(1-J124)</f>
        <v>382</v>
      </c>
      <c r="H124" s="69">
        <f>E124*G124</f>
        <v>0</v>
      </c>
      <c r="I124" s="68">
        <v>382</v>
      </c>
      <c r="J124" s="70">
        <f t="shared" si="7"/>
        <v>0</v>
      </c>
      <c r="K124" s="71">
        <v>0.51</v>
      </c>
      <c r="L124" s="72">
        <f>E124*K124</f>
        <v>0</v>
      </c>
      <c r="M124" s="72" t="s">
        <v>312</v>
      </c>
      <c r="N124" s="72" t="s">
        <v>48</v>
      </c>
      <c r="O124" s="72">
        <v>73089059</v>
      </c>
    </row>
    <row r="125" spans="1:15" s="74" customFormat="1" ht="12.75" customHeight="1" x14ac:dyDescent="0.25">
      <c r="A125" s="87"/>
      <c r="B125" s="126" t="s">
        <v>45</v>
      </c>
      <c r="C125" s="76" t="s">
        <v>313</v>
      </c>
      <c r="D125" s="66" t="s">
        <v>314</v>
      </c>
      <c r="E125" s="108"/>
      <c r="F125" s="66" t="s">
        <v>163</v>
      </c>
      <c r="G125" s="68">
        <f>I125*(1-J125)</f>
        <v>432</v>
      </c>
      <c r="H125" s="69">
        <f>E125*G125</f>
        <v>0</v>
      </c>
      <c r="I125" s="68">
        <v>432</v>
      </c>
      <c r="J125" s="70">
        <f t="shared" si="7"/>
        <v>0</v>
      </c>
      <c r="K125" s="71">
        <v>0.7</v>
      </c>
      <c r="L125" s="72">
        <f>E125*K125</f>
        <v>0</v>
      </c>
      <c r="M125" s="72" t="s">
        <v>315</v>
      </c>
      <c r="N125" s="72" t="s">
        <v>48</v>
      </c>
      <c r="O125" s="72">
        <v>73089059</v>
      </c>
    </row>
    <row r="126" spans="1:15" s="74" customFormat="1" ht="12.75" customHeight="1" x14ac:dyDescent="0.25">
      <c r="A126" s="87"/>
      <c r="B126" s="126" t="s">
        <v>45</v>
      </c>
      <c r="C126" s="76" t="s">
        <v>316</v>
      </c>
      <c r="D126" s="66" t="s">
        <v>317</v>
      </c>
      <c r="E126" s="108"/>
      <c r="F126" s="66" t="s">
        <v>163</v>
      </c>
      <c r="G126" s="68">
        <f t="shared" si="4"/>
        <v>346</v>
      </c>
      <c r="H126" s="69">
        <f t="shared" si="5"/>
        <v>0</v>
      </c>
      <c r="I126" s="68">
        <v>346</v>
      </c>
      <c r="J126" s="70">
        <f t="shared" si="7"/>
        <v>0</v>
      </c>
      <c r="K126" s="71">
        <v>0.24</v>
      </c>
      <c r="L126" s="72">
        <f t="shared" si="6"/>
        <v>0</v>
      </c>
      <c r="M126" s="72" t="s">
        <v>318</v>
      </c>
      <c r="N126" s="72" t="s">
        <v>48</v>
      </c>
      <c r="O126" s="72">
        <v>73089059</v>
      </c>
    </row>
    <row r="127" spans="1:15" s="74" customFormat="1" ht="12.75" customHeight="1" x14ac:dyDescent="0.25">
      <c r="A127" s="87"/>
      <c r="B127" s="126" t="s">
        <v>45</v>
      </c>
      <c r="C127" s="76" t="s">
        <v>319</v>
      </c>
      <c r="D127" s="66" t="s">
        <v>320</v>
      </c>
      <c r="E127" s="108"/>
      <c r="F127" s="66" t="s">
        <v>163</v>
      </c>
      <c r="G127" s="68">
        <f t="shared" si="4"/>
        <v>303</v>
      </c>
      <c r="H127" s="69">
        <f t="shared" si="5"/>
        <v>0</v>
      </c>
      <c r="I127" s="68">
        <v>303</v>
      </c>
      <c r="J127" s="70">
        <f t="shared" si="7"/>
        <v>0</v>
      </c>
      <c r="K127" s="71">
        <v>0.45</v>
      </c>
      <c r="L127" s="72">
        <f t="shared" si="6"/>
        <v>0</v>
      </c>
      <c r="M127" s="72" t="s">
        <v>321</v>
      </c>
      <c r="N127" s="72" t="s">
        <v>48</v>
      </c>
      <c r="O127" s="72">
        <v>73089059</v>
      </c>
    </row>
    <row r="128" spans="1:15" s="74" customFormat="1" ht="12.75" customHeight="1" x14ac:dyDescent="0.25">
      <c r="A128" s="87"/>
      <c r="B128" s="126" t="s">
        <v>45</v>
      </c>
      <c r="C128" s="76" t="s">
        <v>322</v>
      </c>
      <c r="D128" s="66" t="s">
        <v>323</v>
      </c>
      <c r="E128" s="108"/>
      <c r="F128" s="66" t="s">
        <v>163</v>
      </c>
      <c r="G128" s="68">
        <f t="shared" si="4"/>
        <v>330</v>
      </c>
      <c r="H128" s="69">
        <f t="shared" si="5"/>
        <v>0</v>
      </c>
      <c r="I128" s="68">
        <v>330</v>
      </c>
      <c r="J128" s="70">
        <f t="shared" si="7"/>
        <v>0</v>
      </c>
      <c r="K128" s="71">
        <v>0.54</v>
      </c>
      <c r="L128" s="72">
        <f t="shared" si="6"/>
        <v>0</v>
      </c>
      <c r="M128" s="72" t="s">
        <v>324</v>
      </c>
      <c r="N128" s="72" t="s">
        <v>48</v>
      </c>
      <c r="O128" s="72">
        <v>73089059</v>
      </c>
    </row>
    <row r="129" spans="1:15" s="74" customFormat="1" ht="12.75" customHeight="1" x14ac:dyDescent="0.25">
      <c r="A129" s="87"/>
      <c r="B129" s="126" t="s">
        <v>45</v>
      </c>
      <c r="C129" s="76" t="s">
        <v>325</v>
      </c>
      <c r="D129" s="66" t="s">
        <v>326</v>
      </c>
      <c r="E129" s="108"/>
      <c r="F129" s="66" t="s">
        <v>163</v>
      </c>
      <c r="G129" s="68">
        <f t="shared" si="4"/>
        <v>352</v>
      </c>
      <c r="H129" s="69">
        <f t="shared" si="5"/>
        <v>0</v>
      </c>
      <c r="I129" s="68">
        <v>352</v>
      </c>
      <c r="J129" s="70">
        <f t="shared" si="7"/>
        <v>0</v>
      </c>
      <c r="K129" s="71">
        <v>0.64</v>
      </c>
      <c r="L129" s="72">
        <f t="shared" si="6"/>
        <v>0</v>
      </c>
      <c r="M129" s="72" t="s">
        <v>327</v>
      </c>
      <c r="N129" s="72" t="s">
        <v>48</v>
      </c>
      <c r="O129" s="72">
        <v>73089059</v>
      </c>
    </row>
    <row r="130" spans="1:15" s="74" customFormat="1" ht="12.75" customHeight="1" x14ac:dyDescent="0.25">
      <c r="A130" s="87"/>
      <c r="B130" s="126" t="s">
        <v>45</v>
      </c>
      <c r="C130" s="76" t="s">
        <v>328</v>
      </c>
      <c r="D130" s="66" t="s">
        <v>329</v>
      </c>
      <c r="E130" s="108"/>
      <c r="F130" s="66" t="s">
        <v>163</v>
      </c>
      <c r="G130" s="68">
        <f t="shared" si="4"/>
        <v>395</v>
      </c>
      <c r="H130" s="69">
        <f t="shared" si="5"/>
        <v>0</v>
      </c>
      <c r="I130" s="68">
        <v>395</v>
      </c>
      <c r="J130" s="70">
        <f t="shared" si="7"/>
        <v>0</v>
      </c>
      <c r="K130" s="71">
        <v>0.82</v>
      </c>
      <c r="L130" s="72">
        <f t="shared" si="6"/>
        <v>0</v>
      </c>
      <c r="M130" s="72" t="s">
        <v>330</v>
      </c>
      <c r="N130" s="72" t="s">
        <v>48</v>
      </c>
      <c r="O130" s="72">
        <v>73089059</v>
      </c>
    </row>
    <row r="131" spans="1:15" s="74" customFormat="1" ht="12.75" customHeight="1" x14ac:dyDescent="0.25">
      <c r="A131" s="87"/>
      <c r="B131" s="126" t="s">
        <v>45</v>
      </c>
      <c r="C131" s="76" t="s">
        <v>331</v>
      </c>
      <c r="D131" s="66" t="s">
        <v>332</v>
      </c>
      <c r="E131" s="108"/>
      <c r="F131" s="66" t="s">
        <v>163</v>
      </c>
      <c r="G131" s="68">
        <f t="shared" si="4"/>
        <v>465</v>
      </c>
      <c r="H131" s="69">
        <f t="shared" si="5"/>
        <v>0</v>
      </c>
      <c r="I131" s="68">
        <v>465</v>
      </c>
      <c r="J131" s="70">
        <f t="shared" si="7"/>
        <v>0</v>
      </c>
      <c r="K131" s="71">
        <v>1.01</v>
      </c>
      <c r="L131" s="72">
        <f t="shared" si="6"/>
        <v>0</v>
      </c>
      <c r="M131" s="72" t="s">
        <v>333</v>
      </c>
      <c r="N131" s="72" t="s">
        <v>48</v>
      </c>
      <c r="O131" s="72">
        <v>73089059</v>
      </c>
    </row>
    <row r="132" spans="1:15" s="74" customFormat="1" ht="12.75" customHeight="1" x14ac:dyDescent="0.25">
      <c r="A132" s="87"/>
      <c r="B132" s="126" t="s">
        <v>45</v>
      </c>
      <c r="C132" s="76" t="s">
        <v>334</v>
      </c>
      <c r="D132" s="66" t="s">
        <v>335</v>
      </c>
      <c r="E132" s="108"/>
      <c r="F132" s="66" t="s">
        <v>163</v>
      </c>
      <c r="G132" s="68">
        <f t="shared" si="4"/>
        <v>523</v>
      </c>
      <c r="H132" s="69">
        <f t="shared" si="5"/>
        <v>0</v>
      </c>
      <c r="I132" s="68">
        <v>523</v>
      </c>
      <c r="J132" s="70">
        <f t="shared" si="7"/>
        <v>0</v>
      </c>
      <c r="K132" s="71">
        <v>1.2</v>
      </c>
      <c r="L132" s="72">
        <f t="shared" si="6"/>
        <v>0</v>
      </c>
      <c r="M132" s="72" t="s">
        <v>336</v>
      </c>
      <c r="N132" s="72" t="s">
        <v>48</v>
      </c>
      <c r="O132" s="72">
        <v>73089059</v>
      </c>
    </row>
    <row r="133" spans="1:15" s="74" customFormat="1" ht="12.75" customHeight="1" x14ac:dyDescent="0.25">
      <c r="A133" s="87"/>
      <c r="B133" s="126" t="s">
        <v>45</v>
      </c>
      <c r="C133" s="76" t="s">
        <v>337</v>
      </c>
      <c r="D133" s="66" t="s">
        <v>338</v>
      </c>
      <c r="E133" s="108"/>
      <c r="F133" s="66" t="s">
        <v>163</v>
      </c>
      <c r="G133" s="68">
        <f t="shared" si="4"/>
        <v>354</v>
      </c>
      <c r="H133" s="69">
        <f t="shared" si="5"/>
        <v>0</v>
      </c>
      <c r="I133" s="68">
        <v>354</v>
      </c>
      <c r="J133" s="70">
        <f t="shared" si="7"/>
        <v>0</v>
      </c>
      <c r="K133" s="71">
        <v>0.67</v>
      </c>
      <c r="L133" s="72">
        <f t="shared" si="6"/>
        <v>0</v>
      </c>
      <c r="M133" s="72" t="s">
        <v>339</v>
      </c>
      <c r="N133" s="72" t="s">
        <v>48</v>
      </c>
      <c r="O133" s="72">
        <v>73089059</v>
      </c>
    </row>
    <row r="134" spans="1:15" s="74" customFormat="1" ht="12.75" customHeight="1" x14ac:dyDescent="0.25">
      <c r="A134" s="87"/>
      <c r="B134" s="126" t="s">
        <v>45</v>
      </c>
      <c r="C134" s="76" t="s">
        <v>340</v>
      </c>
      <c r="D134" s="66" t="s">
        <v>341</v>
      </c>
      <c r="E134" s="108"/>
      <c r="F134" s="66" t="s">
        <v>163</v>
      </c>
      <c r="G134" s="68">
        <f t="shared" si="4"/>
        <v>380</v>
      </c>
      <c r="H134" s="69">
        <f t="shared" si="5"/>
        <v>0</v>
      </c>
      <c r="I134" s="68">
        <v>380</v>
      </c>
      <c r="J134" s="70">
        <f t="shared" si="7"/>
        <v>0</v>
      </c>
      <c r="K134" s="71">
        <v>0.77</v>
      </c>
      <c r="L134" s="72">
        <f t="shared" si="6"/>
        <v>0</v>
      </c>
      <c r="M134" s="72" t="s">
        <v>342</v>
      </c>
      <c r="N134" s="72" t="s">
        <v>48</v>
      </c>
      <c r="O134" s="72">
        <v>73089059</v>
      </c>
    </row>
    <row r="135" spans="1:15" s="74" customFormat="1" ht="12.75" customHeight="1" x14ac:dyDescent="0.25">
      <c r="A135" s="87"/>
      <c r="B135" s="126" t="s">
        <v>45</v>
      </c>
      <c r="C135" s="76" t="s">
        <v>343</v>
      </c>
      <c r="D135" s="66" t="s">
        <v>344</v>
      </c>
      <c r="E135" s="108"/>
      <c r="F135" s="66" t="s">
        <v>163</v>
      </c>
      <c r="G135" s="68">
        <f t="shared" si="4"/>
        <v>402</v>
      </c>
      <c r="H135" s="69">
        <f t="shared" si="5"/>
        <v>0</v>
      </c>
      <c r="I135" s="68">
        <v>402</v>
      </c>
      <c r="J135" s="70">
        <f t="shared" si="7"/>
        <v>0</v>
      </c>
      <c r="K135" s="71">
        <v>0.86</v>
      </c>
      <c r="L135" s="72">
        <f t="shared" si="6"/>
        <v>0</v>
      </c>
      <c r="M135" s="72" t="s">
        <v>345</v>
      </c>
      <c r="N135" s="72" t="s">
        <v>48</v>
      </c>
      <c r="O135" s="72">
        <v>73089059</v>
      </c>
    </row>
    <row r="136" spans="1:15" s="74" customFormat="1" ht="12.75" customHeight="1" x14ac:dyDescent="0.25">
      <c r="A136" s="87"/>
      <c r="B136" s="126" t="s">
        <v>45</v>
      </c>
      <c r="C136" s="76" t="s">
        <v>346</v>
      </c>
      <c r="D136" s="66" t="s">
        <v>347</v>
      </c>
      <c r="E136" s="108"/>
      <c r="F136" s="66" t="s">
        <v>163</v>
      </c>
      <c r="G136" s="68">
        <f t="shared" si="4"/>
        <v>444</v>
      </c>
      <c r="H136" s="69">
        <f t="shared" si="5"/>
        <v>0</v>
      </c>
      <c r="I136" s="68">
        <v>444</v>
      </c>
      <c r="J136" s="70">
        <f t="shared" si="7"/>
        <v>0</v>
      </c>
      <c r="K136" s="71">
        <v>1.05</v>
      </c>
      <c r="L136" s="72">
        <f t="shared" si="6"/>
        <v>0</v>
      </c>
      <c r="M136" s="72" t="s">
        <v>348</v>
      </c>
      <c r="N136" s="72" t="s">
        <v>48</v>
      </c>
      <c r="O136" s="72">
        <v>73089059</v>
      </c>
    </row>
    <row r="137" spans="1:15" s="74" customFormat="1" ht="12.75" customHeight="1" x14ac:dyDescent="0.25">
      <c r="A137" s="87"/>
      <c r="B137" s="126" t="s">
        <v>45</v>
      </c>
      <c r="C137" s="76" t="s">
        <v>349</v>
      </c>
      <c r="D137" s="66" t="s">
        <v>350</v>
      </c>
      <c r="E137" s="108"/>
      <c r="F137" s="66" t="s">
        <v>163</v>
      </c>
      <c r="G137" s="68">
        <f t="shared" si="4"/>
        <v>514</v>
      </c>
      <c r="H137" s="69">
        <f t="shared" si="5"/>
        <v>0</v>
      </c>
      <c r="I137" s="68">
        <v>514</v>
      </c>
      <c r="J137" s="70">
        <f t="shared" si="7"/>
        <v>0</v>
      </c>
      <c r="K137" s="71">
        <v>1.24</v>
      </c>
      <c r="L137" s="72">
        <f t="shared" si="6"/>
        <v>0</v>
      </c>
      <c r="M137" s="72" t="s">
        <v>351</v>
      </c>
      <c r="N137" s="72" t="s">
        <v>48</v>
      </c>
      <c r="O137" s="72">
        <v>73089059</v>
      </c>
    </row>
    <row r="138" spans="1:15" s="74" customFormat="1" ht="12.75" customHeight="1" x14ac:dyDescent="0.25">
      <c r="A138" s="87"/>
      <c r="B138" s="126" t="s">
        <v>45</v>
      </c>
      <c r="C138" s="76" t="s">
        <v>352</v>
      </c>
      <c r="D138" s="66" t="s">
        <v>353</v>
      </c>
      <c r="E138" s="108"/>
      <c r="F138" s="66" t="s">
        <v>163</v>
      </c>
      <c r="G138" s="68">
        <f t="shared" si="4"/>
        <v>572</v>
      </c>
      <c r="H138" s="69">
        <f t="shared" si="5"/>
        <v>0</v>
      </c>
      <c r="I138" s="68">
        <v>572</v>
      </c>
      <c r="J138" s="70">
        <f t="shared" si="7"/>
        <v>0</v>
      </c>
      <c r="K138" s="71">
        <v>1.43</v>
      </c>
      <c r="L138" s="72">
        <f t="shared" si="6"/>
        <v>0</v>
      </c>
      <c r="M138" s="72" t="s">
        <v>354</v>
      </c>
      <c r="N138" s="72" t="s">
        <v>48</v>
      </c>
      <c r="O138" s="72">
        <v>73089059</v>
      </c>
    </row>
    <row r="139" spans="1:15" s="74" customFormat="1" ht="12.75" customHeight="1" x14ac:dyDescent="0.25">
      <c r="A139" s="87"/>
      <c r="B139" s="126" t="s">
        <v>45</v>
      </c>
      <c r="C139" s="76" t="s">
        <v>355</v>
      </c>
      <c r="D139" s="66" t="s">
        <v>356</v>
      </c>
      <c r="E139" s="108"/>
      <c r="F139" s="66" t="s">
        <v>163</v>
      </c>
      <c r="G139" s="68">
        <f>I139*(1-J139)</f>
        <v>441</v>
      </c>
      <c r="H139" s="69">
        <f>E139*G139</f>
        <v>0</v>
      </c>
      <c r="I139" s="68">
        <v>441</v>
      </c>
      <c r="J139" s="70">
        <f t="shared" si="7"/>
        <v>0</v>
      </c>
      <c r="K139" s="71">
        <v>0.81</v>
      </c>
      <c r="L139" s="72">
        <f>E139*K139</f>
        <v>0</v>
      </c>
      <c r="M139" s="72" t="s">
        <v>357</v>
      </c>
      <c r="N139" s="72" t="s">
        <v>48</v>
      </c>
      <c r="O139" s="72">
        <v>73089059</v>
      </c>
    </row>
    <row r="140" spans="1:15" s="74" customFormat="1" ht="12.75" customHeight="1" x14ac:dyDescent="0.25">
      <c r="A140" s="87"/>
      <c r="B140" s="126" t="s">
        <v>45</v>
      </c>
      <c r="C140" s="76" t="s">
        <v>358</v>
      </c>
      <c r="D140" s="66" t="s">
        <v>359</v>
      </c>
      <c r="E140" s="108"/>
      <c r="F140" s="66" t="s">
        <v>163</v>
      </c>
      <c r="G140" s="68">
        <f>I140*(1-J140)</f>
        <v>512</v>
      </c>
      <c r="H140" s="69">
        <f>E140*G140</f>
        <v>0</v>
      </c>
      <c r="I140" s="68">
        <v>512</v>
      </c>
      <c r="J140" s="70">
        <f t="shared" si="7"/>
        <v>0</v>
      </c>
      <c r="K140" s="71">
        <v>1.1100000000000001</v>
      </c>
      <c r="L140" s="72">
        <f>E140*K140</f>
        <v>0</v>
      </c>
      <c r="M140" s="72" t="s">
        <v>360</v>
      </c>
      <c r="N140" s="72" t="s">
        <v>48</v>
      </c>
      <c r="O140" s="72">
        <v>73089059</v>
      </c>
    </row>
    <row r="141" spans="1:15" s="74" customFormat="1" ht="12.75" customHeight="1" x14ac:dyDescent="0.25">
      <c r="A141" s="87"/>
      <c r="B141" s="126" t="s">
        <v>45</v>
      </c>
      <c r="C141" s="76" t="s">
        <v>361</v>
      </c>
      <c r="D141" s="66" t="s">
        <v>362</v>
      </c>
      <c r="E141" s="108"/>
      <c r="F141" s="66" t="s">
        <v>163</v>
      </c>
      <c r="G141" s="68">
        <f>I141*(1-J141)</f>
        <v>595</v>
      </c>
      <c r="H141" s="69">
        <f>E141*G141</f>
        <v>0</v>
      </c>
      <c r="I141" s="68">
        <v>595</v>
      </c>
      <c r="J141" s="70">
        <f t="shared" si="7"/>
        <v>0</v>
      </c>
      <c r="K141" s="71">
        <v>1.58</v>
      </c>
      <c r="L141" s="72">
        <f>E141*K141</f>
        <v>0</v>
      </c>
      <c r="M141" s="72" t="s">
        <v>363</v>
      </c>
      <c r="N141" s="72" t="s">
        <v>48</v>
      </c>
      <c r="O141" s="72">
        <v>73089059</v>
      </c>
    </row>
    <row r="142" spans="1:15" s="74" customFormat="1" ht="12.75" customHeight="1" x14ac:dyDescent="0.25">
      <c r="A142" s="87"/>
      <c r="B142" s="126" t="s">
        <v>45</v>
      </c>
      <c r="C142" s="76" t="s">
        <v>364</v>
      </c>
      <c r="D142" s="66" t="s">
        <v>365</v>
      </c>
      <c r="E142" s="108"/>
      <c r="F142" s="66" t="s">
        <v>163</v>
      </c>
      <c r="G142" s="68">
        <f>I142*(1-J142)</f>
        <v>758</v>
      </c>
      <c r="H142" s="69">
        <f>E142*G142</f>
        <v>0</v>
      </c>
      <c r="I142" s="68">
        <v>758</v>
      </c>
      <c r="J142" s="70">
        <f t="shared" si="7"/>
        <v>0</v>
      </c>
      <c r="K142" s="71">
        <v>2.2599999999999998</v>
      </c>
      <c r="L142" s="72">
        <f>E142*K142</f>
        <v>0</v>
      </c>
      <c r="M142" s="72" t="s">
        <v>366</v>
      </c>
      <c r="N142" s="72" t="s">
        <v>48</v>
      </c>
      <c r="O142" s="72">
        <v>73089059</v>
      </c>
    </row>
    <row r="143" spans="1:15" s="74" customFormat="1" ht="12.75" customHeight="1" x14ac:dyDescent="0.25">
      <c r="A143" s="87"/>
      <c r="B143" s="126" t="s">
        <v>45</v>
      </c>
      <c r="C143" s="76" t="s">
        <v>367</v>
      </c>
      <c r="D143" s="66" t="s">
        <v>368</v>
      </c>
      <c r="E143" s="108"/>
      <c r="F143" s="66" t="s">
        <v>163</v>
      </c>
      <c r="G143" s="68">
        <f t="shared" si="4"/>
        <v>462</v>
      </c>
      <c r="H143" s="69">
        <f t="shared" si="5"/>
        <v>0</v>
      </c>
      <c r="I143" s="68">
        <v>462</v>
      </c>
      <c r="J143" s="70">
        <f t="shared" si="7"/>
        <v>0</v>
      </c>
      <c r="K143" s="71">
        <v>0.96</v>
      </c>
      <c r="L143" s="72">
        <f t="shared" si="6"/>
        <v>0</v>
      </c>
      <c r="M143" s="72" t="s">
        <v>369</v>
      </c>
      <c r="N143" s="72" t="s">
        <v>48</v>
      </c>
      <c r="O143" s="72">
        <v>73089059</v>
      </c>
    </row>
    <row r="144" spans="1:15" s="74" customFormat="1" ht="12.75" customHeight="1" x14ac:dyDescent="0.25">
      <c r="A144" s="87"/>
      <c r="B144" s="126" t="s">
        <v>45</v>
      </c>
      <c r="C144" s="76" t="s">
        <v>370</v>
      </c>
      <c r="D144" s="66" t="s">
        <v>371</v>
      </c>
      <c r="E144" s="108"/>
      <c r="F144" s="66" t="s">
        <v>163</v>
      </c>
      <c r="G144" s="68">
        <f t="shared" si="4"/>
        <v>530</v>
      </c>
      <c r="H144" s="69">
        <f t="shared" si="5"/>
        <v>0</v>
      </c>
      <c r="I144" s="68">
        <v>530</v>
      </c>
      <c r="J144" s="70">
        <f t="shared" si="7"/>
        <v>0</v>
      </c>
      <c r="K144" s="71">
        <v>1.27</v>
      </c>
      <c r="L144" s="72">
        <f t="shared" si="6"/>
        <v>0</v>
      </c>
      <c r="M144" s="72" t="s">
        <v>372</v>
      </c>
      <c r="N144" s="72" t="s">
        <v>48</v>
      </c>
      <c r="O144" s="72">
        <v>73089059</v>
      </c>
    </row>
    <row r="145" spans="1:15" s="74" customFormat="1" ht="12.75" customHeight="1" x14ac:dyDescent="0.25">
      <c r="A145" s="87"/>
      <c r="B145" s="126" t="s">
        <v>45</v>
      </c>
      <c r="C145" s="76" t="s">
        <v>373</v>
      </c>
      <c r="D145" s="66" t="s">
        <v>374</v>
      </c>
      <c r="E145" s="108"/>
      <c r="F145" s="66" t="s">
        <v>163</v>
      </c>
      <c r="G145" s="68">
        <f t="shared" si="4"/>
        <v>596</v>
      </c>
      <c r="H145" s="69">
        <f t="shared" si="5"/>
        <v>0</v>
      </c>
      <c r="I145" s="68">
        <v>596</v>
      </c>
      <c r="J145" s="70">
        <f t="shared" si="7"/>
        <v>0</v>
      </c>
      <c r="K145" s="71">
        <v>1.74</v>
      </c>
      <c r="L145" s="72">
        <f t="shared" si="6"/>
        <v>0</v>
      </c>
      <c r="M145" s="72" t="s">
        <v>375</v>
      </c>
      <c r="N145" s="72" t="s">
        <v>48</v>
      </c>
      <c r="O145" s="72">
        <v>73089059</v>
      </c>
    </row>
    <row r="146" spans="1:15" s="74" customFormat="1" ht="12.75" customHeight="1" x14ac:dyDescent="0.25">
      <c r="A146" s="87"/>
      <c r="B146" s="126" t="s">
        <v>45</v>
      </c>
      <c r="C146" s="76" t="s">
        <v>376</v>
      </c>
      <c r="D146" s="66" t="s">
        <v>377</v>
      </c>
      <c r="E146" s="108"/>
      <c r="F146" s="66" t="s">
        <v>163</v>
      </c>
      <c r="G146" s="68">
        <f t="shared" si="4"/>
        <v>747</v>
      </c>
      <c r="H146" s="69">
        <f t="shared" si="5"/>
        <v>0</v>
      </c>
      <c r="I146" s="68">
        <v>747</v>
      </c>
      <c r="J146" s="70">
        <f t="shared" si="7"/>
        <v>0</v>
      </c>
      <c r="K146" s="71">
        <v>2.44</v>
      </c>
      <c r="L146" s="72">
        <f t="shared" si="6"/>
        <v>0</v>
      </c>
      <c r="M146" s="72" t="s">
        <v>378</v>
      </c>
      <c r="N146" s="72" t="s">
        <v>48</v>
      </c>
      <c r="O146" s="72">
        <v>73089059</v>
      </c>
    </row>
    <row r="147" spans="1:15" s="74" customFormat="1" ht="12.75" customHeight="1" x14ac:dyDescent="0.25">
      <c r="A147" s="87"/>
      <c r="B147" s="126" t="s">
        <v>45</v>
      </c>
      <c r="C147" s="76" t="s">
        <v>379</v>
      </c>
      <c r="D147" s="66" t="s">
        <v>380</v>
      </c>
      <c r="E147" s="108"/>
      <c r="F147" s="66" t="s">
        <v>163</v>
      </c>
      <c r="G147" s="68">
        <f t="shared" si="4"/>
        <v>981</v>
      </c>
      <c r="H147" s="69">
        <f t="shared" si="5"/>
        <v>0</v>
      </c>
      <c r="I147" s="68">
        <v>981</v>
      </c>
      <c r="J147" s="70">
        <f t="shared" si="7"/>
        <v>0</v>
      </c>
      <c r="K147" s="71">
        <v>3.41</v>
      </c>
      <c r="L147" s="72">
        <f t="shared" si="6"/>
        <v>0</v>
      </c>
      <c r="M147" s="72" t="s">
        <v>381</v>
      </c>
      <c r="N147" s="72" t="s">
        <v>48</v>
      </c>
      <c r="O147" s="72">
        <v>73089059</v>
      </c>
    </row>
    <row r="148" spans="1:15" s="74" customFormat="1" ht="12.75" customHeight="1" x14ac:dyDescent="0.25">
      <c r="A148" s="87"/>
      <c r="B148" s="126" t="s">
        <v>45</v>
      </c>
      <c r="C148" s="76" t="s">
        <v>382</v>
      </c>
      <c r="D148" s="66" t="s">
        <v>383</v>
      </c>
      <c r="E148" s="108"/>
      <c r="F148" s="66" t="s">
        <v>163</v>
      </c>
      <c r="G148" s="68">
        <f t="shared" si="4"/>
        <v>1180</v>
      </c>
      <c r="H148" s="69">
        <f t="shared" si="5"/>
        <v>0</v>
      </c>
      <c r="I148" s="68">
        <v>1180</v>
      </c>
      <c r="J148" s="70">
        <f t="shared" si="7"/>
        <v>0</v>
      </c>
      <c r="K148" s="71">
        <v>4.54</v>
      </c>
      <c r="L148" s="72">
        <f t="shared" si="6"/>
        <v>0</v>
      </c>
      <c r="M148" s="72" t="s">
        <v>384</v>
      </c>
      <c r="N148" s="72" t="s">
        <v>48</v>
      </c>
      <c r="O148" s="72">
        <v>73089059</v>
      </c>
    </row>
    <row r="149" spans="1:15" s="74" customFormat="1" ht="12.75" customHeight="1" x14ac:dyDescent="0.25">
      <c r="A149" s="87"/>
      <c r="B149" s="126" t="s">
        <v>45</v>
      </c>
      <c r="C149" s="76" t="s">
        <v>385</v>
      </c>
      <c r="D149" s="66" t="s">
        <v>386</v>
      </c>
      <c r="E149" s="108"/>
      <c r="F149" s="66" t="s">
        <v>163</v>
      </c>
      <c r="G149" s="68">
        <f t="shared" si="4"/>
        <v>523</v>
      </c>
      <c r="H149" s="69">
        <f t="shared" si="5"/>
        <v>0</v>
      </c>
      <c r="I149" s="68">
        <v>523</v>
      </c>
      <c r="J149" s="70">
        <f t="shared" si="7"/>
        <v>0</v>
      </c>
      <c r="K149" s="71">
        <v>1.19</v>
      </c>
      <c r="L149" s="72">
        <f t="shared" si="6"/>
        <v>0</v>
      </c>
      <c r="M149" s="72" t="s">
        <v>387</v>
      </c>
      <c r="N149" s="72" t="s">
        <v>48</v>
      </c>
      <c r="O149" s="72">
        <v>73089059</v>
      </c>
    </row>
    <row r="150" spans="1:15" s="74" customFormat="1" ht="12.75" customHeight="1" x14ac:dyDescent="0.25">
      <c r="A150" s="87"/>
      <c r="B150" s="126" t="s">
        <v>45</v>
      </c>
      <c r="C150" s="76" t="s">
        <v>388</v>
      </c>
      <c r="D150" s="66" t="s">
        <v>389</v>
      </c>
      <c r="E150" s="108"/>
      <c r="F150" s="66" t="s">
        <v>163</v>
      </c>
      <c r="G150" s="68">
        <f t="shared" si="4"/>
        <v>609</v>
      </c>
      <c r="H150" s="69">
        <f t="shared" si="5"/>
        <v>0</v>
      </c>
      <c r="I150" s="68">
        <v>609</v>
      </c>
      <c r="J150" s="70">
        <f t="shared" si="7"/>
        <v>0</v>
      </c>
      <c r="K150" s="71">
        <v>1.51</v>
      </c>
      <c r="L150" s="72">
        <f t="shared" si="6"/>
        <v>0</v>
      </c>
      <c r="M150" s="72" t="s">
        <v>390</v>
      </c>
      <c r="N150" s="72" t="s">
        <v>48</v>
      </c>
      <c r="O150" s="72">
        <v>73089059</v>
      </c>
    </row>
    <row r="151" spans="1:15" s="74" customFormat="1" ht="12.75" customHeight="1" x14ac:dyDescent="0.25">
      <c r="A151" s="87"/>
      <c r="B151" s="126" t="s">
        <v>45</v>
      </c>
      <c r="C151" s="76" t="s">
        <v>391</v>
      </c>
      <c r="D151" s="66" t="s">
        <v>392</v>
      </c>
      <c r="E151" s="108"/>
      <c r="F151" s="66" t="s">
        <v>163</v>
      </c>
      <c r="G151" s="68">
        <f t="shared" si="4"/>
        <v>669</v>
      </c>
      <c r="H151" s="69">
        <f t="shared" si="5"/>
        <v>0</v>
      </c>
      <c r="I151" s="68">
        <v>669</v>
      </c>
      <c r="J151" s="70">
        <f t="shared" si="7"/>
        <v>0</v>
      </c>
      <c r="K151" s="71">
        <v>2</v>
      </c>
      <c r="L151" s="72">
        <f t="shared" si="6"/>
        <v>0</v>
      </c>
      <c r="M151" s="72" t="s">
        <v>393</v>
      </c>
      <c r="N151" s="72" t="s">
        <v>48</v>
      </c>
      <c r="O151" s="72">
        <v>73089059</v>
      </c>
    </row>
    <row r="152" spans="1:15" s="74" customFormat="1" ht="12.75" customHeight="1" x14ac:dyDescent="0.25">
      <c r="A152" s="87"/>
      <c r="B152" s="126" t="s">
        <v>45</v>
      </c>
      <c r="C152" s="76" t="s">
        <v>394</v>
      </c>
      <c r="D152" s="66" t="s">
        <v>395</v>
      </c>
      <c r="E152" s="108"/>
      <c r="F152" s="66" t="s">
        <v>163</v>
      </c>
      <c r="G152" s="68">
        <f t="shared" si="4"/>
        <v>830</v>
      </c>
      <c r="H152" s="69">
        <f t="shared" si="5"/>
        <v>0</v>
      </c>
      <c r="I152" s="68">
        <v>830</v>
      </c>
      <c r="J152" s="70">
        <f t="shared" si="7"/>
        <v>0</v>
      </c>
      <c r="K152" s="71">
        <v>2.71</v>
      </c>
      <c r="L152" s="72">
        <f t="shared" si="6"/>
        <v>0</v>
      </c>
      <c r="M152" s="72" t="s">
        <v>396</v>
      </c>
      <c r="N152" s="72" t="s">
        <v>48</v>
      </c>
      <c r="O152" s="72">
        <v>73089059</v>
      </c>
    </row>
    <row r="153" spans="1:15" s="74" customFormat="1" ht="12.75" customHeight="1" x14ac:dyDescent="0.25">
      <c r="A153" s="87"/>
      <c r="B153" s="126" t="s">
        <v>45</v>
      </c>
      <c r="C153" s="76" t="s">
        <v>397</v>
      </c>
      <c r="D153" s="66" t="s">
        <v>398</v>
      </c>
      <c r="E153" s="108"/>
      <c r="F153" s="66" t="s">
        <v>163</v>
      </c>
      <c r="G153" s="68">
        <f t="shared" si="4"/>
        <v>1058</v>
      </c>
      <c r="H153" s="69">
        <f t="shared" si="5"/>
        <v>0</v>
      </c>
      <c r="I153" s="68">
        <v>1058</v>
      </c>
      <c r="J153" s="70">
        <f t="shared" si="7"/>
        <v>0</v>
      </c>
      <c r="K153" s="71">
        <v>3.71</v>
      </c>
      <c r="L153" s="72">
        <f t="shared" si="6"/>
        <v>0</v>
      </c>
      <c r="M153" s="72" t="s">
        <v>399</v>
      </c>
      <c r="N153" s="72" t="s">
        <v>48</v>
      </c>
      <c r="O153" s="72">
        <v>73089059</v>
      </c>
    </row>
    <row r="154" spans="1:15" s="74" customFormat="1" ht="12.75" customHeight="1" x14ac:dyDescent="0.25">
      <c r="A154" s="87"/>
      <c r="B154" s="126" t="s">
        <v>45</v>
      </c>
      <c r="C154" s="76" t="s">
        <v>400</v>
      </c>
      <c r="D154" s="66" t="s">
        <v>401</v>
      </c>
      <c r="E154" s="108"/>
      <c r="F154" s="66" t="s">
        <v>163</v>
      </c>
      <c r="G154" s="68">
        <f t="shared" si="4"/>
        <v>1261</v>
      </c>
      <c r="H154" s="69">
        <f t="shared" si="5"/>
        <v>0</v>
      </c>
      <c r="I154" s="68">
        <v>1261</v>
      </c>
      <c r="J154" s="70">
        <f t="shared" si="7"/>
        <v>0</v>
      </c>
      <c r="K154" s="71">
        <v>4.87</v>
      </c>
      <c r="L154" s="72">
        <f t="shared" si="6"/>
        <v>0</v>
      </c>
      <c r="M154" s="72" t="s">
        <v>402</v>
      </c>
      <c r="N154" s="72" t="s">
        <v>48</v>
      </c>
      <c r="O154" s="72">
        <v>73089059</v>
      </c>
    </row>
    <row r="155" spans="1:15" s="74" customFormat="1" ht="12.75" customHeight="1" x14ac:dyDescent="0.25">
      <c r="A155" s="87"/>
      <c r="B155" s="126" t="s">
        <v>45</v>
      </c>
      <c r="C155" s="76" t="s">
        <v>403</v>
      </c>
      <c r="D155" s="66" t="s">
        <v>404</v>
      </c>
      <c r="E155" s="108"/>
      <c r="F155" s="66" t="s">
        <v>163</v>
      </c>
      <c r="G155" s="68">
        <f>I155*(1-J155)</f>
        <v>281</v>
      </c>
      <c r="H155" s="69">
        <f>E155*G155</f>
        <v>0</v>
      </c>
      <c r="I155" s="68">
        <v>281</v>
      </c>
      <c r="J155" s="70">
        <f t="shared" si="7"/>
        <v>0</v>
      </c>
      <c r="K155" s="71">
        <v>0.4</v>
      </c>
      <c r="L155" s="72">
        <f>E155*K155</f>
        <v>0</v>
      </c>
      <c r="M155" s="72" t="s">
        <v>405</v>
      </c>
      <c r="N155" s="72" t="s">
        <v>48</v>
      </c>
      <c r="O155" s="72">
        <v>73089059</v>
      </c>
    </row>
    <row r="156" spans="1:15" s="74" customFormat="1" ht="12.75" customHeight="1" x14ac:dyDescent="0.25">
      <c r="A156" s="87"/>
      <c r="B156" s="126" t="s">
        <v>45</v>
      </c>
      <c r="C156" s="76" t="s">
        <v>406</v>
      </c>
      <c r="D156" s="66" t="s">
        <v>407</v>
      </c>
      <c r="E156" s="108"/>
      <c r="F156" s="66" t="s">
        <v>163</v>
      </c>
      <c r="G156" s="68">
        <f>I156*(1-J156)</f>
        <v>293</v>
      </c>
      <c r="H156" s="69">
        <f>E156*G156</f>
        <v>0</v>
      </c>
      <c r="I156" s="68">
        <v>293</v>
      </c>
      <c r="J156" s="70">
        <f t="shared" si="7"/>
        <v>0</v>
      </c>
      <c r="K156" s="71">
        <v>0.47</v>
      </c>
      <c r="L156" s="72">
        <f>E156*K156</f>
        <v>0</v>
      </c>
      <c r="M156" s="72" t="s">
        <v>408</v>
      </c>
      <c r="N156" s="72" t="s">
        <v>48</v>
      </c>
      <c r="O156" s="72">
        <v>73089059</v>
      </c>
    </row>
    <row r="157" spans="1:15" s="74" customFormat="1" ht="12.75" customHeight="1" x14ac:dyDescent="0.25">
      <c r="A157" s="87"/>
      <c r="B157" s="126" t="s">
        <v>45</v>
      </c>
      <c r="C157" s="76" t="s">
        <v>409</v>
      </c>
      <c r="D157" s="66" t="s">
        <v>410</v>
      </c>
      <c r="E157" s="108"/>
      <c r="F157" s="66" t="s">
        <v>163</v>
      </c>
      <c r="G157" s="68">
        <f>I157*(1-J157)</f>
        <v>305.5</v>
      </c>
      <c r="H157" s="69">
        <f>E157*G157</f>
        <v>0</v>
      </c>
      <c r="I157" s="68">
        <v>305.5</v>
      </c>
      <c r="J157" s="70">
        <f t="shared" si="7"/>
        <v>0</v>
      </c>
      <c r="K157" s="71">
        <v>0.54</v>
      </c>
      <c r="L157" s="72">
        <f>E157*K157</f>
        <v>0</v>
      </c>
      <c r="M157" s="72" t="s">
        <v>411</v>
      </c>
      <c r="N157" s="72" t="s">
        <v>48</v>
      </c>
      <c r="O157" s="72">
        <v>73089059</v>
      </c>
    </row>
    <row r="158" spans="1:15" s="74" customFormat="1" ht="12.75" customHeight="1" x14ac:dyDescent="0.25">
      <c r="A158" s="87"/>
      <c r="B158" s="126" t="s">
        <v>45</v>
      </c>
      <c r="C158" s="76" t="s">
        <v>412</v>
      </c>
      <c r="D158" s="66" t="s">
        <v>413</v>
      </c>
      <c r="E158" s="108"/>
      <c r="F158" s="66" t="s">
        <v>163</v>
      </c>
      <c r="G158" s="68">
        <f>I158*(1-J158)</f>
        <v>375</v>
      </c>
      <c r="H158" s="69">
        <f>E158*G158</f>
        <v>0</v>
      </c>
      <c r="I158" s="68">
        <v>375</v>
      </c>
      <c r="J158" s="70">
        <f t="shared" si="7"/>
        <v>0</v>
      </c>
      <c r="K158" s="71">
        <v>0.68</v>
      </c>
      <c r="L158" s="72">
        <f>E158*K158</f>
        <v>0</v>
      </c>
      <c r="M158" s="72" t="s">
        <v>414</v>
      </c>
      <c r="N158" s="72" t="s">
        <v>48</v>
      </c>
      <c r="O158" s="72">
        <v>73089059</v>
      </c>
    </row>
    <row r="159" spans="1:15" s="74" customFormat="1" ht="12.75" customHeight="1" x14ac:dyDescent="0.25">
      <c r="A159" s="87"/>
      <c r="B159" s="126" t="s">
        <v>45</v>
      </c>
      <c r="C159" s="76" t="s">
        <v>1759</v>
      </c>
      <c r="D159" s="66" t="s">
        <v>1760</v>
      </c>
      <c r="E159" s="67"/>
      <c r="F159" s="12" t="s">
        <v>163</v>
      </c>
      <c r="G159" s="68">
        <f t="shared" ref="G159" si="8">I159*(1-J159)</f>
        <v>237</v>
      </c>
      <c r="H159" s="69">
        <f t="shared" ref="H159" si="9">E159*G159</f>
        <v>0</v>
      </c>
      <c r="I159" s="68">
        <v>237</v>
      </c>
      <c r="J159" s="70">
        <f t="shared" si="7"/>
        <v>0</v>
      </c>
      <c r="K159" s="71">
        <v>0.48</v>
      </c>
      <c r="L159" s="72">
        <f t="shared" ref="L159" si="10">E159*K159</f>
        <v>0</v>
      </c>
      <c r="M159" s="72">
        <v>8434453156854</v>
      </c>
      <c r="N159" s="72" t="s">
        <v>48</v>
      </c>
      <c r="O159" s="72">
        <v>73089059</v>
      </c>
    </row>
    <row r="160" spans="1:15" s="74" customFormat="1" ht="12.75" customHeight="1" x14ac:dyDescent="0.25">
      <c r="A160" s="87"/>
      <c r="B160" s="126" t="s">
        <v>45</v>
      </c>
      <c r="C160" s="76" t="s">
        <v>415</v>
      </c>
      <c r="D160" s="66" t="s">
        <v>416</v>
      </c>
      <c r="E160" s="108"/>
      <c r="F160" s="66" t="s">
        <v>163</v>
      </c>
      <c r="G160" s="68">
        <f t="shared" si="4"/>
        <v>315</v>
      </c>
      <c r="H160" s="69">
        <f t="shared" si="5"/>
        <v>0</v>
      </c>
      <c r="I160" s="68">
        <v>315</v>
      </c>
      <c r="J160" s="70">
        <f t="shared" si="7"/>
        <v>0</v>
      </c>
      <c r="K160" s="71">
        <v>0.48</v>
      </c>
      <c r="L160" s="72">
        <f t="shared" si="6"/>
        <v>0</v>
      </c>
      <c r="M160" s="72" t="s">
        <v>417</v>
      </c>
      <c r="N160" s="72" t="s">
        <v>48</v>
      </c>
      <c r="O160" s="72">
        <v>73089059</v>
      </c>
    </row>
    <row r="161" spans="1:15" s="74" customFormat="1" ht="12.75" customHeight="1" x14ac:dyDescent="0.25">
      <c r="A161" s="87"/>
      <c r="B161" s="126" t="s">
        <v>45</v>
      </c>
      <c r="C161" s="76" t="s">
        <v>418</v>
      </c>
      <c r="D161" s="66" t="s">
        <v>419</v>
      </c>
      <c r="E161" s="108"/>
      <c r="F161" s="66" t="s">
        <v>163</v>
      </c>
      <c r="G161" s="68">
        <f t="shared" si="4"/>
        <v>339</v>
      </c>
      <c r="H161" s="69">
        <f t="shared" si="5"/>
        <v>0</v>
      </c>
      <c r="I161" s="68">
        <v>339</v>
      </c>
      <c r="J161" s="70">
        <f t="shared" ref="J161:J225" si="11">G$16/100</f>
        <v>0</v>
      </c>
      <c r="K161" s="71">
        <v>0.55000000000000004</v>
      </c>
      <c r="L161" s="72">
        <f t="shared" si="6"/>
        <v>0</v>
      </c>
      <c r="M161" s="72" t="s">
        <v>420</v>
      </c>
      <c r="N161" s="72" t="s">
        <v>48</v>
      </c>
      <c r="O161" s="72">
        <v>73089059</v>
      </c>
    </row>
    <row r="162" spans="1:15" s="74" customFormat="1" ht="12.75" customHeight="1" x14ac:dyDescent="0.25">
      <c r="A162" s="87"/>
      <c r="B162" s="126" t="s">
        <v>45</v>
      </c>
      <c r="C162" s="76" t="s">
        <v>421</v>
      </c>
      <c r="D162" s="66" t="s">
        <v>422</v>
      </c>
      <c r="E162" s="108"/>
      <c r="F162" s="66" t="s">
        <v>163</v>
      </c>
      <c r="G162" s="68">
        <f t="shared" si="4"/>
        <v>365</v>
      </c>
      <c r="H162" s="69">
        <f t="shared" si="5"/>
        <v>0</v>
      </c>
      <c r="I162" s="68">
        <v>365</v>
      </c>
      <c r="J162" s="70">
        <f t="shared" si="11"/>
        <v>0</v>
      </c>
      <c r="K162" s="71">
        <v>0.63</v>
      </c>
      <c r="L162" s="72">
        <f t="shared" si="6"/>
        <v>0</v>
      </c>
      <c r="M162" s="72" t="s">
        <v>423</v>
      </c>
      <c r="N162" s="72" t="s">
        <v>48</v>
      </c>
      <c r="O162" s="72">
        <v>73089059</v>
      </c>
    </row>
    <row r="163" spans="1:15" s="74" customFormat="1" ht="12.75" customHeight="1" x14ac:dyDescent="0.25">
      <c r="A163" s="87"/>
      <c r="B163" s="126" t="s">
        <v>45</v>
      </c>
      <c r="C163" s="76" t="s">
        <v>424</v>
      </c>
      <c r="D163" s="66" t="s">
        <v>425</v>
      </c>
      <c r="E163" s="108"/>
      <c r="F163" s="66" t="s">
        <v>163</v>
      </c>
      <c r="G163" s="68">
        <f t="shared" si="4"/>
        <v>448</v>
      </c>
      <c r="H163" s="69">
        <f t="shared" si="5"/>
        <v>0</v>
      </c>
      <c r="I163" s="68">
        <v>448</v>
      </c>
      <c r="J163" s="70">
        <f t="shared" si="11"/>
        <v>0</v>
      </c>
      <c r="K163" s="71">
        <v>0.77</v>
      </c>
      <c r="L163" s="72">
        <f t="shared" si="6"/>
        <v>0</v>
      </c>
      <c r="M163" s="72" t="s">
        <v>426</v>
      </c>
      <c r="N163" s="72" t="s">
        <v>48</v>
      </c>
      <c r="O163" s="72">
        <v>73089059</v>
      </c>
    </row>
    <row r="164" spans="1:15" s="74" customFormat="1" ht="12.75" customHeight="1" x14ac:dyDescent="0.25">
      <c r="A164" s="87"/>
      <c r="B164" s="126" t="s">
        <v>45</v>
      </c>
      <c r="C164" s="76" t="s">
        <v>427</v>
      </c>
      <c r="D164" s="66" t="s">
        <v>428</v>
      </c>
      <c r="E164" s="108"/>
      <c r="F164" s="66" t="s">
        <v>163</v>
      </c>
      <c r="G164" s="68">
        <f t="shared" ref="G164:G201" si="12">I164*(1-J164)</f>
        <v>485</v>
      </c>
      <c r="H164" s="69">
        <f t="shared" ref="H164:H201" si="13">E164*G164</f>
        <v>0</v>
      </c>
      <c r="I164" s="68">
        <v>485</v>
      </c>
      <c r="J164" s="70">
        <f t="shared" si="11"/>
        <v>0</v>
      </c>
      <c r="K164" s="71">
        <v>0.91</v>
      </c>
      <c r="L164" s="72">
        <f t="shared" ref="L164:L201" si="14">E164*K164</f>
        <v>0</v>
      </c>
      <c r="M164" s="72" t="s">
        <v>429</v>
      </c>
      <c r="N164" s="72" t="s">
        <v>48</v>
      </c>
      <c r="O164" s="72">
        <v>73089059</v>
      </c>
    </row>
    <row r="165" spans="1:15" s="74" customFormat="1" ht="12.75" customHeight="1" x14ac:dyDescent="0.25">
      <c r="A165" s="87"/>
      <c r="B165" s="126" t="s">
        <v>45</v>
      </c>
      <c r="C165" s="76" t="s">
        <v>430</v>
      </c>
      <c r="D165" s="66" t="s">
        <v>431</v>
      </c>
      <c r="E165" s="108"/>
      <c r="F165" s="66" t="s">
        <v>163</v>
      </c>
      <c r="G165" s="68">
        <f t="shared" si="12"/>
        <v>528</v>
      </c>
      <c r="H165" s="69">
        <f t="shared" si="13"/>
        <v>0</v>
      </c>
      <c r="I165" s="68">
        <v>528</v>
      </c>
      <c r="J165" s="70">
        <f t="shared" si="11"/>
        <v>0</v>
      </c>
      <c r="K165" s="71">
        <v>1.05</v>
      </c>
      <c r="L165" s="72">
        <f t="shared" si="14"/>
        <v>0</v>
      </c>
      <c r="M165" s="72" t="s">
        <v>432</v>
      </c>
      <c r="N165" s="72" t="s">
        <v>48</v>
      </c>
      <c r="O165" s="72">
        <v>73089059</v>
      </c>
    </row>
    <row r="166" spans="1:15" s="74" customFormat="1" ht="12.75" customHeight="1" x14ac:dyDescent="0.25">
      <c r="A166" s="87"/>
      <c r="B166" s="126" t="s">
        <v>45</v>
      </c>
      <c r="C166" s="76" t="s">
        <v>433</v>
      </c>
      <c r="D166" s="66" t="s">
        <v>434</v>
      </c>
      <c r="E166" s="108"/>
      <c r="F166" s="66" t="s">
        <v>163</v>
      </c>
      <c r="G166" s="68">
        <f t="shared" si="12"/>
        <v>331</v>
      </c>
      <c r="H166" s="69">
        <f t="shared" si="13"/>
        <v>0</v>
      </c>
      <c r="I166" s="68">
        <v>331</v>
      </c>
      <c r="J166" s="70">
        <f t="shared" si="11"/>
        <v>0</v>
      </c>
      <c r="K166" s="71">
        <v>0.61</v>
      </c>
      <c r="L166" s="72">
        <f t="shared" si="14"/>
        <v>0</v>
      </c>
      <c r="M166" s="72" t="s">
        <v>435</v>
      </c>
      <c r="N166" s="72" t="s">
        <v>48</v>
      </c>
      <c r="O166" s="72">
        <v>73089059</v>
      </c>
    </row>
    <row r="167" spans="1:15" s="74" customFormat="1" ht="12.75" customHeight="1" x14ac:dyDescent="0.25">
      <c r="A167" s="87"/>
      <c r="B167" s="126" t="s">
        <v>45</v>
      </c>
      <c r="C167" s="76" t="s">
        <v>436</v>
      </c>
      <c r="D167" s="66" t="s">
        <v>437</v>
      </c>
      <c r="E167" s="108"/>
      <c r="F167" s="66" t="s">
        <v>163</v>
      </c>
      <c r="G167" s="68">
        <f t="shared" si="12"/>
        <v>356</v>
      </c>
      <c r="H167" s="69">
        <f t="shared" si="13"/>
        <v>0</v>
      </c>
      <c r="I167" s="68">
        <v>356</v>
      </c>
      <c r="J167" s="70">
        <f t="shared" si="11"/>
        <v>0</v>
      </c>
      <c r="K167" s="71">
        <v>0.69</v>
      </c>
      <c r="L167" s="72">
        <f t="shared" si="14"/>
        <v>0</v>
      </c>
      <c r="M167" s="72" t="s">
        <v>438</v>
      </c>
      <c r="N167" s="72" t="s">
        <v>48</v>
      </c>
      <c r="O167" s="72">
        <v>73089059</v>
      </c>
    </row>
    <row r="168" spans="1:15" s="74" customFormat="1" ht="12.75" customHeight="1" x14ac:dyDescent="0.25">
      <c r="A168" s="87"/>
      <c r="B168" s="126" t="s">
        <v>45</v>
      </c>
      <c r="C168" s="76" t="s">
        <v>439</v>
      </c>
      <c r="D168" s="66" t="s">
        <v>440</v>
      </c>
      <c r="E168" s="108"/>
      <c r="F168" s="66" t="s">
        <v>163</v>
      </c>
      <c r="G168" s="68">
        <f t="shared" si="12"/>
        <v>381</v>
      </c>
      <c r="H168" s="69">
        <f t="shared" si="13"/>
        <v>0</v>
      </c>
      <c r="I168" s="68">
        <v>381</v>
      </c>
      <c r="J168" s="70">
        <f t="shared" si="11"/>
        <v>0</v>
      </c>
      <c r="K168" s="71">
        <v>0.76</v>
      </c>
      <c r="L168" s="72">
        <f t="shared" si="14"/>
        <v>0</v>
      </c>
      <c r="M168" s="72" t="s">
        <v>441</v>
      </c>
      <c r="N168" s="72" t="s">
        <v>48</v>
      </c>
      <c r="O168" s="72">
        <v>73089059</v>
      </c>
    </row>
    <row r="169" spans="1:15" s="74" customFormat="1" ht="12.75" customHeight="1" x14ac:dyDescent="0.25">
      <c r="A169" s="87"/>
      <c r="B169" s="126" t="s">
        <v>45</v>
      </c>
      <c r="C169" s="76" t="s">
        <v>442</v>
      </c>
      <c r="D169" s="66" t="s">
        <v>443</v>
      </c>
      <c r="E169" s="108"/>
      <c r="F169" s="66" t="s">
        <v>163</v>
      </c>
      <c r="G169" s="68">
        <f t="shared" si="12"/>
        <v>464</v>
      </c>
      <c r="H169" s="69">
        <f t="shared" si="13"/>
        <v>0</v>
      </c>
      <c r="I169" s="68">
        <v>464</v>
      </c>
      <c r="J169" s="70">
        <f t="shared" si="11"/>
        <v>0</v>
      </c>
      <c r="K169" s="71">
        <v>0.9</v>
      </c>
      <c r="L169" s="72">
        <f t="shared" si="14"/>
        <v>0</v>
      </c>
      <c r="M169" s="72" t="s">
        <v>444</v>
      </c>
      <c r="N169" s="72" t="s">
        <v>48</v>
      </c>
      <c r="O169" s="72">
        <v>73089059</v>
      </c>
    </row>
    <row r="170" spans="1:15" s="74" customFormat="1" ht="12.75" customHeight="1" x14ac:dyDescent="0.25">
      <c r="A170" s="87"/>
      <c r="B170" s="126" t="s">
        <v>45</v>
      </c>
      <c r="C170" s="76" t="s">
        <v>445</v>
      </c>
      <c r="D170" s="66" t="s">
        <v>446</v>
      </c>
      <c r="E170" s="108"/>
      <c r="F170" s="66" t="s">
        <v>163</v>
      </c>
      <c r="G170" s="68">
        <f t="shared" si="12"/>
        <v>501</v>
      </c>
      <c r="H170" s="69">
        <f t="shared" si="13"/>
        <v>0</v>
      </c>
      <c r="I170" s="68">
        <v>501</v>
      </c>
      <c r="J170" s="70">
        <f t="shared" si="11"/>
        <v>0</v>
      </c>
      <c r="K170" s="71">
        <v>1.04</v>
      </c>
      <c r="L170" s="72">
        <f t="shared" si="14"/>
        <v>0</v>
      </c>
      <c r="M170" s="72" t="s">
        <v>447</v>
      </c>
      <c r="N170" s="72" t="s">
        <v>48</v>
      </c>
      <c r="O170" s="72">
        <v>73089059</v>
      </c>
    </row>
    <row r="171" spans="1:15" s="74" customFormat="1" ht="12.75" customHeight="1" x14ac:dyDescent="0.25">
      <c r="A171" s="87"/>
      <c r="B171" s="126" t="s">
        <v>45</v>
      </c>
      <c r="C171" s="76" t="s">
        <v>448</v>
      </c>
      <c r="D171" s="66" t="s">
        <v>449</v>
      </c>
      <c r="E171" s="108"/>
      <c r="F171" s="66" t="s">
        <v>163</v>
      </c>
      <c r="G171" s="68">
        <f t="shared" si="12"/>
        <v>569</v>
      </c>
      <c r="H171" s="69">
        <f t="shared" si="13"/>
        <v>0</v>
      </c>
      <c r="I171" s="68">
        <v>569</v>
      </c>
      <c r="J171" s="70">
        <f t="shared" si="11"/>
        <v>0</v>
      </c>
      <c r="K171" s="71">
        <v>1.18</v>
      </c>
      <c r="L171" s="72">
        <f t="shared" si="14"/>
        <v>0</v>
      </c>
      <c r="M171" s="72" t="s">
        <v>450</v>
      </c>
      <c r="N171" s="72" t="s">
        <v>48</v>
      </c>
      <c r="O171" s="72">
        <v>73089059</v>
      </c>
    </row>
    <row r="172" spans="1:15" s="74" customFormat="1" ht="12.75" customHeight="1" x14ac:dyDescent="0.25">
      <c r="A172" s="87"/>
      <c r="B172" s="126" t="s">
        <v>45</v>
      </c>
      <c r="C172" s="76" t="s">
        <v>451</v>
      </c>
      <c r="D172" s="66" t="s">
        <v>452</v>
      </c>
      <c r="E172" s="108"/>
      <c r="F172" s="66" t="s">
        <v>163</v>
      </c>
      <c r="G172" s="68">
        <f>I172*(1-J172)</f>
        <v>44</v>
      </c>
      <c r="H172" s="69">
        <f>E172*G172</f>
        <v>0</v>
      </c>
      <c r="I172" s="68">
        <v>44</v>
      </c>
      <c r="J172" s="70">
        <f t="shared" si="11"/>
        <v>0</v>
      </c>
      <c r="K172" s="71">
        <v>0.03</v>
      </c>
      <c r="L172" s="72">
        <f>E172*K172</f>
        <v>0</v>
      </c>
      <c r="M172" s="72" t="s">
        <v>453</v>
      </c>
      <c r="N172" s="72" t="s">
        <v>48</v>
      </c>
      <c r="O172" s="72">
        <v>73089059</v>
      </c>
    </row>
    <row r="173" spans="1:15" s="74" customFormat="1" ht="12.75" customHeight="1" x14ac:dyDescent="0.25">
      <c r="A173" s="87"/>
      <c r="B173" s="126" t="s">
        <v>45</v>
      </c>
      <c r="C173" s="76" t="s">
        <v>454</v>
      </c>
      <c r="D173" s="66" t="s">
        <v>455</v>
      </c>
      <c r="E173" s="108"/>
      <c r="F173" s="66" t="s">
        <v>163</v>
      </c>
      <c r="G173" s="68">
        <f>I173*(1-J173)</f>
        <v>51</v>
      </c>
      <c r="H173" s="69">
        <f>E173*G173</f>
        <v>0</v>
      </c>
      <c r="I173" s="68">
        <v>51</v>
      </c>
      <c r="J173" s="70">
        <f t="shared" si="11"/>
        <v>0</v>
      </c>
      <c r="K173" s="71">
        <v>0.03</v>
      </c>
      <c r="L173" s="72">
        <f>E173*K173</f>
        <v>0</v>
      </c>
      <c r="M173" s="72" t="s">
        <v>456</v>
      </c>
      <c r="N173" s="72" t="s">
        <v>48</v>
      </c>
      <c r="O173" s="72">
        <v>73089059</v>
      </c>
    </row>
    <row r="174" spans="1:15" s="74" customFormat="1" ht="12.75" customHeight="1" x14ac:dyDescent="0.25">
      <c r="A174" s="87"/>
      <c r="B174" s="126" t="s">
        <v>45</v>
      </c>
      <c r="C174" s="76" t="s">
        <v>457</v>
      </c>
      <c r="D174" s="66" t="s">
        <v>458</v>
      </c>
      <c r="E174" s="108"/>
      <c r="F174" s="66" t="s">
        <v>163</v>
      </c>
      <c r="G174" s="68">
        <f t="shared" si="12"/>
        <v>35.5</v>
      </c>
      <c r="H174" s="69">
        <f t="shared" si="13"/>
        <v>0</v>
      </c>
      <c r="I174" s="68">
        <v>35.5</v>
      </c>
      <c r="J174" s="70">
        <f t="shared" si="11"/>
        <v>0</v>
      </c>
      <c r="K174" s="71">
        <v>0.06</v>
      </c>
      <c r="L174" s="72">
        <f t="shared" si="14"/>
        <v>0</v>
      </c>
      <c r="M174" s="72" t="s">
        <v>459</v>
      </c>
      <c r="N174" s="72" t="s">
        <v>48</v>
      </c>
      <c r="O174" s="72">
        <v>73089059</v>
      </c>
    </row>
    <row r="175" spans="1:15" s="74" customFormat="1" ht="12.75" customHeight="1" x14ac:dyDescent="0.25">
      <c r="A175" s="87"/>
      <c r="B175" s="126" t="s">
        <v>45</v>
      </c>
      <c r="C175" s="76" t="s">
        <v>460</v>
      </c>
      <c r="D175" s="66" t="s">
        <v>461</v>
      </c>
      <c r="E175" s="108"/>
      <c r="F175" s="66" t="s">
        <v>163</v>
      </c>
      <c r="G175" s="68">
        <f t="shared" si="12"/>
        <v>43</v>
      </c>
      <c r="H175" s="69">
        <f t="shared" si="13"/>
        <v>0</v>
      </c>
      <c r="I175" s="68">
        <v>43</v>
      </c>
      <c r="J175" s="70">
        <f t="shared" si="11"/>
        <v>0</v>
      </c>
      <c r="K175" s="71">
        <v>0.04</v>
      </c>
      <c r="L175" s="72">
        <f t="shared" si="14"/>
        <v>0</v>
      </c>
      <c r="M175" s="72" t="s">
        <v>462</v>
      </c>
      <c r="N175" s="72" t="s">
        <v>48</v>
      </c>
      <c r="O175" s="72">
        <v>73089059</v>
      </c>
    </row>
    <row r="176" spans="1:15" s="74" customFormat="1" ht="12.75" customHeight="1" x14ac:dyDescent="0.25">
      <c r="A176" s="87"/>
      <c r="B176" s="126" t="s">
        <v>45</v>
      </c>
      <c r="C176" s="76" t="s">
        <v>463</v>
      </c>
      <c r="D176" s="66" t="s">
        <v>464</v>
      </c>
      <c r="E176" s="108"/>
      <c r="F176" s="66" t="s">
        <v>163</v>
      </c>
      <c r="G176" s="68">
        <f t="shared" si="12"/>
        <v>49</v>
      </c>
      <c r="H176" s="69">
        <f t="shared" si="13"/>
        <v>0</v>
      </c>
      <c r="I176" s="68">
        <v>49</v>
      </c>
      <c r="J176" s="70">
        <f t="shared" si="11"/>
        <v>0</v>
      </c>
      <c r="K176" s="71">
        <v>0.06</v>
      </c>
      <c r="L176" s="72">
        <f t="shared" si="14"/>
        <v>0</v>
      </c>
      <c r="M176" s="72" t="s">
        <v>465</v>
      </c>
      <c r="N176" s="72" t="s">
        <v>48</v>
      </c>
      <c r="O176" s="72">
        <v>73089059</v>
      </c>
    </row>
    <row r="177" spans="1:15" s="74" customFormat="1" ht="12.75" customHeight="1" x14ac:dyDescent="0.25">
      <c r="A177" s="87"/>
      <c r="B177" s="126" t="s">
        <v>45</v>
      </c>
      <c r="C177" s="76" t="s">
        <v>466</v>
      </c>
      <c r="D177" s="66" t="s">
        <v>467</v>
      </c>
      <c r="E177" s="108"/>
      <c r="F177" s="66" t="s">
        <v>163</v>
      </c>
      <c r="G177" s="68">
        <f t="shared" si="12"/>
        <v>50</v>
      </c>
      <c r="H177" s="69">
        <f t="shared" si="13"/>
        <v>0</v>
      </c>
      <c r="I177" s="68">
        <v>50</v>
      </c>
      <c r="J177" s="70">
        <f t="shared" si="11"/>
        <v>0</v>
      </c>
      <c r="K177" s="71">
        <v>0.08</v>
      </c>
      <c r="L177" s="72">
        <f t="shared" si="14"/>
        <v>0</v>
      </c>
      <c r="M177" s="72" t="s">
        <v>468</v>
      </c>
      <c r="N177" s="72" t="s">
        <v>48</v>
      </c>
      <c r="O177" s="72">
        <v>73089059</v>
      </c>
    </row>
    <row r="178" spans="1:15" s="74" customFormat="1" ht="12.75" customHeight="1" x14ac:dyDescent="0.25">
      <c r="A178" s="87"/>
      <c r="B178" s="126" t="s">
        <v>45</v>
      </c>
      <c r="C178" s="76" t="s">
        <v>469</v>
      </c>
      <c r="D178" s="66" t="s">
        <v>470</v>
      </c>
      <c r="E178" s="108"/>
      <c r="F178" s="66" t="s">
        <v>163</v>
      </c>
      <c r="G178" s="68">
        <f t="shared" si="12"/>
        <v>57</v>
      </c>
      <c r="H178" s="69">
        <f t="shared" si="13"/>
        <v>0</v>
      </c>
      <c r="I178" s="68">
        <v>57</v>
      </c>
      <c r="J178" s="70">
        <f t="shared" si="11"/>
        <v>0</v>
      </c>
      <c r="K178" s="71">
        <v>0.1</v>
      </c>
      <c r="L178" s="72">
        <f t="shared" si="14"/>
        <v>0</v>
      </c>
      <c r="M178" s="72" t="s">
        <v>471</v>
      </c>
      <c r="N178" s="72" t="s">
        <v>48</v>
      </c>
      <c r="O178" s="72">
        <v>73089059</v>
      </c>
    </row>
    <row r="179" spans="1:15" s="74" customFormat="1" ht="12.75" customHeight="1" x14ac:dyDescent="0.25">
      <c r="A179" s="87"/>
      <c r="B179" s="126" t="s">
        <v>45</v>
      </c>
      <c r="C179" s="76" t="s">
        <v>472</v>
      </c>
      <c r="D179" s="66" t="s">
        <v>473</v>
      </c>
      <c r="E179" s="108"/>
      <c r="F179" s="66" t="s">
        <v>163</v>
      </c>
      <c r="G179" s="68">
        <f>I179*(1-J179)</f>
        <v>77</v>
      </c>
      <c r="H179" s="69">
        <f>E179*G179</f>
        <v>0</v>
      </c>
      <c r="I179" s="68">
        <v>77</v>
      </c>
      <c r="J179" s="70">
        <f t="shared" si="11"/>
        <v>0</v>
      </c>
      <c r="K179" s="71">
        <v>0.25</v>
      </c>
      <c r="L179" s="72">
        <f>E179*K179</f>
        <v>0</v>
      </c>
      <c r="M179" s="72" t="s">
        <v>474</v>
      </c>
      <c r="N179" s="72" t="s">
        <v>48</v>
      </c>
      <c r="O179" s="72">
        <v>73089059</v>
      </c>
    </row>
    <row r="180" spans="1:15" s="74" customFormat="1" ht="12.75" customHeight="1" x14ac:dyDescent="0.25">
      <c r="A180" s="87"/>
      <c r="B180" s="126" t="s">
        <v>45</v>
      </c>
      <c r="C180" s="65" t="s">
        <v>475</v>
      </c>
      <c r="D180" s="66" t="s">
        <v>476</v>
      </c>
      <c r="E180" s="108"/>
      <c r="F180" s="66" t="s">
        <v>163</v>
      </c>
      <c r="G180" s="68">
        <f>I180*(1-J180)</f>
        <v>182</v>
      </c>
      <c r="H180" s="69">
        <f>E180*G180</f>
        <v>0</v>
      </c>
      <c r="I180" s="68">
        <v>182</v>
      </c>
      <c r="J180" s="70">
        <f t="shared" si="11"/>
        <v>0</v>
      </c>
      <c r="K180" s="71">
        <v>0.22</v>
      </c>
      <c r="L180" s="72">
        <f>E180*K180</f>
        <v>0</v>
      </c>
      <c r="M180" s="72">
        <v>8592648526056</v>
      </c>
      <c r="N180" s="72" t="s">
        <v>48</v>
      </c>
      <c r="O180" s="72">
        <v>73089059</v>
      </c>
    </row>
    <row r="181" spans="1:15" s="74" customFormat="1" ht="12.75" customHeight="1" x14ac:dyDescent="0.25">
      <c r="A181" s="87"/>
      <c r="B181" s="126" t="s">
        <v>45</v>
      </c>
      <c r="C181" s="65" t="s">
        <v>477</v>
      </c>
      <c r="D181" s="66" t="s">
        <v>478</v>
      </c>
      <c r="E181" s="108"/>
      <c r="F181" s="66" t="s">
        <v>163</v>
      </c>
      <c r="G181" s="68">
        <f>I181*(1-J181)</f>
        <v>64</v>
      </c>
      <c r="H181" s="69">
        <f>E181*G181</f>
        <v>0</v>
      </c>
      <c r="I181" s="68">
        <v>64</v>
      </c>
      <c r="J181" s="70">
        <f t="shared" si="11"/>
        <v>0</v>
      </c>
      <c r="K181" s="71">
        <v>0.18</v>
      </c>
      <c r="L181" s="72">
        <f>E181*K181</f>
        <v>0</v>
      </c>
      <c r="M181" s="72">
        <v>8434453089206</v>
      </c>
      <c r="N181" s="72" t="s">
        <v>48</v>
      </c>
      <c r="O181" s="72">
        <v>73089059</v>
      </c>
    </row>
    <row r="182" spans="1:15" s="74" customFormat="1" ht="12.75" customHeight="1" x14ac:dyDescent="0.25">
      <c r="A182" s="87"/>
      <c r="B182" s="126" t="s">
        <v>45</v>
      </c>
      <c r="C182" s="75" t="s">
        <v>479</v>
      </c>
      <c r="D182" s="66" t="s">
        <v>480</v>
      </c>
      <c r="E182" s="108"/>
      <c r="F182" s="66" t="s">
        <v>163</v>
      </c>
      <c r="G182" s="68">
        <f>I182*(1-J182)</f>
        <v>88</v>
      </c>
      <c r="H182" s="69">
        <f>E182*G182</f>
        <v>0</v>
      </c>
      <c r="I182" s="68">
        <v>88</v>
      </c>
      <c r="J182" s="70">
        <f t="shared" si="11"/>
        <v>0</v>
      </c>
      <c r="K182" s="71">
        <v>0.23</v>
      </c>
      <c r="L182" s="72">
        <f>E182*K182</f>
        <v>0</v>
      </c>
      <c r="M182" s="72">
        <v>8434453089848</v>
      </c>
      <c r="N182" s="72" t="s">
        <v>48</v>
      </c>
      <c r="O182" s="72">
        <v>73089059</v>
      </c>
    </row>
    <row r="183" spans="1:15" s="74" customFormat="1" ht="12.75" customHeight="1" x14ac:dyDescent="0.25">
      <c r="A183" s="87"/>
      <c r="B183" s="126" t="s">
        <v>45</v>
      </c>
      <c r="C183" s="75" t="s">
        <v>481</v>
      </c>
      <c r="D183" s="66" t="s">
        <v>482</v>
      </c>
      <c r="E183" s="108"/>
      <c r="F183" s="66" t="s">
        <v>163</v>
      </c>
      <c r="G183" s="68">
        <f>I183*(1-J183)</f>
        <v>114</v>
      </c>
      <c r="H183" s="69">
        <f>E183*G183</f>
        <v>0</v>
      </c>
      <c r="I183" s="68">
        <v>114</v>
      </c>
      <c r="J183" s="70">
        <f t="shared" si="11"/>
        <v>0</v>
      </c>
      <c r="K183" s="71">
        <v>0.28000000000000003</v>
      </c>
      <c r="L183" s="72">
        <f>E183*K183</f>
        <v>0</v>
      </c>
      <c r="M183" s="72">
        <v>8434453089855</v>
      </c>
      <c r="N183" s="72" t="s">
        <v>48</v>
      </c>
      <c r="O183" s="72">
        <v>73089059</v>
      </c>
    </row>
    <row r="184" spans="1:15" s="74" customFormat="1" ht="12.75" customHeight="1" x14ac:dyDescent="0.25">
      <c r="A184" s="87"/>
      <c r="B184" s="126" t="s">
        <v>45</v>
      </c>
      <c r="C184" s="76" t="s">
        <v>483</v>
      </c>
      <c r="D184" s="66" t="s">
        <v>484</v>
      </c>
      <c r="E184" s="108"/>
      <c r="F184" s="66" t="s">
        <v>163</v>
      </c>
      <c r="G184" s="68">
        <f t="shared" si="12"/>
        <v>83</v>
      </c>
      <c r="H184" s="69">
        <f t="shared" si="13"/>
        <v>0</v>
      </c>
      <c r="I184" s="68">
        <v>83</v>
      </c>
      <c r="J184" s="70">
        <f t="shared" si="11"/>
        <v>0</v>
      </c>
      <c r="K184" s="71">
        <v>0.17</v>
      </c>
      <c r="L184" s="72">
        <f t="shared" si="14"/>
        <v>0</v>
      </c>
      <c r="M184" s="72" t="s">
        <v>485</v>
      </c>
      <c r="N184" s="72" t="s">
        <v>48</v>
      </c>
      <c r="O184" s="72">
        <v>73089059</v>
      </c>
    </row>
    <row r="185" spans="1:15" s="74" customFormat="1" ht="12.75" customHeight="1" x14ac:dyDescent="0.25">
      <c r="A185" s="87"/>
      <c r="B185" s="126" t="s">
        <v>45</v>
      </c>
      <c r="C185" s="76" t="s">
        <v>486</v>
      </c>
      <c r="D185" s="66" t="s">
        <v>487</v>
      </c>
      <c r="E185" s="108"/>
      <c r="F185" s="66" t="s">
        <v>163</v>
      </c>
      <c r="G185" s="68">
        <f t="shared" si="12"/>
        <v>113</v>
      </c>
      <c r="H185" s="69">
        <f t="shared" si="13"/>
        <v>0</v>
      </c>
      <c r="I185" s="68">
        <v>113</v>
      </c>
      <c r="J185" s="70">
        <f t="shared" si="11"/>
        <v>0</v>
      </c>
      <c r="K185" s="71">
        <v>0.21</v>
      </c>
      <c r="L185" s="72">
        <f t="shared" si="14"/>
        <v>0</v>
      </c>
      <c r="M185" s="72" t="s">
        <v>488</v>
      </c>
      <c r="N185" s="72" t="s">
        <v>48</v>
      </c>
      <c r="O185" s="72">
        <v>73089059</v>
      </c>
    </row>
    <row r="186" spans="1:15" s="74" customFormat="1" ht="12.75" customHeight="1" x14ac:dyDescent="0.25">
      <c r="A186" s="87"/>
      <c r="B186" s="126" t="s">
        <v>45</v>
      </c>
      <c r="C186" s="76" t="s">
        <v>489</v>
      </c>
      <c r="D186" s="66" t="s">
        <v>490</v>
      </c>
      <c r="E186" s="108"/>
      <c r="F186" s="66" t="s">
        <v>163</v>
      </c>
      <c r="G186" s="68">
        <f t="shared" si="12"/>
        <v>136</v>
      </c>
      <c r="H186" s="69">
        <f t="shared" si="13"/>
        <v>0</v>
      </c>
      <c r="I186" s="68">
        <v>136</v>
      </c>
      <c r="J186" s="70">
        <f t="shared" si="11"/>
        <v>0</v>
      </c>
      <c r="K186" s="71">
        <v>0.25</v>
      </c>
      <c r="L186" s="72">
        <f t="shared" si="14"/>
        <v>0</v>
      </c>
      <c r="M186" s="72" t="s">
        <v>491</v>
      </c>
      <c r="N186" s="72" t="s">
        <v>48</v>
      </c>
      <c r="O186" s="72">
        <v>73089059</v>
      </c>
    </row>
    <row r="187" spans="1:15" s="74" customFormat="1" ht="12.75" customHeight="1" x14ac:dyDescent="0.25">
      <c r="A187" s="87"/>
      <c r="B187" s="126" t="s">
        <v>45</v>
      </c>
      <c r="C187" s="76" t="s">
        <v>492</v>
      </c>
      <c r="D187" s="66" t="s">
        <v>493</v>
      </c>
      <c r="E187" s="108"/>
      <c r="F187" s="66" t="s">
        <v>163</v>
      </c>
      <c r="G187" s="68">
        <f t="shared" si="12"/>
        <v>185</v>
      </c>
      <c r="H187" s="69">
        <f t="shared" si="13"/>
        <v>0</v>
      </c>
      <c r="I187" s="68">
        <v>185</v>
      </c>
      <c r="J187" s="70">
        <f t="shared" si="11"/>
        <v>0</v>
      </c>
      <c r="K187" s="71">
        <v>0.47</v>
      </c>
      <c r="L187" s="72">
        <f t="shared" si="14"/>
        <v>0</v>
      </c>
      <c r="M187" s="72" t="s">
        <v>494</v>
      </c>
      <c r="N187" s="72" t="s">
        <v>48</v>
      </c>
      <c r="O187" s="72">
        <v>73089059</v>
      </c>
    </row>
    <row r="188" spans="1:15" s="74" customFormat="1" ht="12.75" customHeight="1" x14ac:dyDescent="0.25">
      <c r="A188" s="87"/>
      <c r="B188" s="126" t="s">
        <v>45</v>
      </c>
      <c r="C188" s="76" t="s">
        <v>495</v>
      </c>
      <c r="D188" s="66" t="s">
        <v>496</v>
      </c>
      <c r="E188" s="108"/>
      <c r="F188" s="66" t="s">
        <v>163</v>
      </c>
      <c r="G188" s="68">
        <f t="shared" si="12"/>
        <v>313</v>
      </c>
      <c r="H188" s="69">
        <f t="shared" si="13"/>
        <v>0</v>
      </c>
      <c r="I188" s="68">
        <v>313</v>
      </c>
      <c r="J188" s="70">
        <f t="shared" si="11"/>
        <v>0</v>
      </c>
      <c r="K188" s="71">
        <v>0.6</v>
      </c>
      <c r="L188" s="72">
        <f t="shared" si="14"/>
        <v>0</v>
      </c>
      <c r="M188" s="72" t="s">
        <v>497</v>
      </c>
      <c r="N188" s="72" t="s">
        <v>48</v>
      </c>
      <c r="O188" s="72">
        <v>73089059</v>
      </c>
    </row>
    <row r="189" spans="1:15" s="74" customFormat="1" ht="12.75" customHeight="1" x14ac:dyDescent="0.25">
      <c r="A189" s="87"/>
      <c r="B189" s="126" t="s">
        <v>45</v>
      </c>
      <c r="C189" s="76" t="s">
        <v>498</v>
      </c>
      <c r="D189" s="66" t="s">
        <v>499</v>
      </c>
      <c r="E189" s="108"/>
      <c r="F189" s="66" t="s">
        <v>163</v>
      </c>
      <c r="G189" s="68">
        <f t="shared" si="12"/>
        <v>343</v>
      </c>
      <c r="H189" s="69">
        <f t="shared" si="13"/>
        <v>0</v>
      </c>
      <c r="I189" s="68">
        <v>343</v>
      </c>
      <c r="J189" s="70">
        <f t="shared" si="11"/>
        <v>0</v>
      </c>
      <c r="K189" s="71">
        <v>0.97</v>
      </c>
      <c r="L189" s="72">
        <f t="shared" si="14"/>
        <v>0</v>
      </c>
      <c r="M189" s="72" t="s">
        <v>500</v>
      </c>
      <c r="N189" s="72" t="s">
        <v>48</v>
      </c>
      <c r="O189" s="72">
        <v>73089059</v>
      </c>
    </row>
    <row r="190" spans="1:15" s="74" customFormat="1" ht="12.75" customHeight="1" x14ac:dyDescent="0.25">
      <c r="A190" s="87"/>
      <c r="B190" s="126" t="s">
        <v>45</v>
      </c>
      <c r="C190" s="76" t="s">
        <v>501</v>
      </c>
      <c r="D190" s="66" t="s">
        <v>502</v>
      </c>
      <c r="E190" s="108"/>
      <c r="F190" s="66" t="s">
        <v>163</v>
      </c>
      <c r="G190" s="68">
        <f t="shared" si="12"/>
        <v>365</v>
      </c>
      <c r="H190" s="69">
        <f t="shared" si="13"/>
        <v>0</v>
      </c>
      <c r="I190" s="68">
        <v>365</v>
      </c>
      <c r="J190" s="70">
        <f t="shared" si="11"/>
        <v>0</v>
      </c>
      <c r="K190" s="71">
        <v>1.1299999999999999</v>
      </c>
      <c r="L190" s="72">
        <f t="shared" si="14"/>
        <v>0</v>
      </c>
      <c r="M190" s="72" t="s">
        <v>503</v>
      </c>
      <c r="N190" s="72" t="s">
        <v>48</v>
      </c>
      <c r="O190" s="72">
        <v>73089059</v>
      </c>
    </row>
    <row r="191" spans="1:15" s="74" customFormat="1" ht="12.75" customHeight="1" x14ac:dyDescent="0.25">
      <c r="A191" s="87"/>
      <c r="B191" s="126" t="s">
        <v>45</v>
      </c>
      <c r="C191" s="76" t="s">
        <v>504</v>
      </c>
      <c r="D191" s="66" t="s">
        <v>505</v>
      </c>
      <c r="E191" s="108"/>
      <c r="F191" s="66" t="s">
        <v>163</v>
      </c>
      <c r="G191" s="68">
        <f t="shared" si="12"/>
        <v>100</v>
      </c>
      <c r="H191" s="69">
        <f t="shared" si="13"/>
        <v>0</v>
      </c>
      <c r="I191" s="68">
        <v>100</v>
      </c>
      <c r="J191" s="70">
        <f t="shared" si="11"/>
        <v>0</v>
      </c>
      <c r="K191" s="71">
        <v>0.56000000000000005</v>
      </c>
      <c r="L191" s="72">
        <f t="shared" si="14"/>
        <v>0</v>
      </c>
      <c r="M191" s="72" t="s">
        <v>506</v>
      </c>
      <c r="N191" s="72" t="s">
        <v>48</v>
      </c>
      <c r="O191" s="72">
        <v>73089059</v>
      </c>
    </row>
    <row r="192" spans="1:15" s="74" customFormat="1" ht="12.75" customHeight="1" x14ac:dyDescent="0.25">
      <c r="A192" s="87"/>
      <c r="B192" s="126" t="s">
        <v>45</v>
      </c>
      <c r="C192" s="76" t="s">
        <v>507</v>
      </c>
      <c r="D192" s="66" t="s">
        <v>508</v>
      </c>
      <c r="E192" s="108"/>
      <c r="F192" s="66" t="s">
        <v>163</v>
      </c>
      <c r="G192" s="68">
        <f>I192*(1-J192)</f>
        <v>127</v>
      </c>
      <c r="H192" s="69">
        <f>E192*G192</f>
        <v>0</v>
      </c>
      <c r="I192" s="68">
        <v>127</v>
      </c>
      <c r="J192" s="70">
        <f t="shared" si="11"/>
        <v>0</v>
      </c>
      <c r="K192" s="71">
        <v>0.61</v>
      </c>
      <c r="L192" s="72">
        <f>E192*K192</f>
        <v>0</v>
      </c>
      <c r="M192" s="72" t="s">
        <v>509</v>
      </c>
      <c r="N192" s="72" t="s">
        <v>48</v>
      </c>
      <c r="O192" s="72">
        <v>73089059</v>
      </c>
    </row>
    <row r="193" spans="1:15" s="74" customFormat="1" ht="12.75" customHeight="1" x14ac:dyDescent="0.25">
      <c r="A193" s="87"/>
      <c r="B193" s="126" t="s">
        <v>45</v>
      </c>
      <c r="C193" s="76" t="s">
        <v>510</v>
      </c>
      <c r="D193" s="66" t="s">
        <v>511</v>
      </c>
      <c r="E193" s="108"/>
      <c r="F193" s="66" t="s">
        <v>163</v>
      </c>
      <c r="G193" s="68">
        <f t="shared" si="12"/>
        <v>140</v>
      </c>
      <c r="H193" s="69">
        <f t="shared" si="13"/>
        <v>0</v>
      </c>
      <c r="I193" s="68">
        <v>140</v>
      </c>
      <c r="J193" s="70">
        <f t="shared" si="11"/>
        <v>0</v>
      </c>
      <c r="K193" s="71">
        <v>0.67</v>
      </c>
      <c r="L193" s="72">
        <f t="shared" si="14"/>
        <v>0</v>
      </c>
      <c r="M193" s="72" t="s">
        <v>512</v>
      </c>
      <c r="N193" s="72" t="s">
        <v>48</v>
      </c>
      <c r="O193" s="72">
        <v>73089059</v>
      </c>
    </row>
    <row r="194" spans="1:15" s="74" customFormat="1" ht="12.75" customHeight="1" x14ac:dyDescent="0.25">
      <c r="A194" s="87"/>
      <c r="B194" s="126" t="s">
        <v>45</v>
      </c>
      <c r="C194" s="76" t="s">
        <v>513</v>
      </c>
      <c r="D194" s="66" t="s">
        <v>514</v>
      </c>
      <c r="E194" s="108"/>
      <c r="F194" s="66" t="s">
        <v>163</v>
      </c>
      <c r="G194" s="68">
        <f t="shared" si="12"/>
        <v>162</v>
      </c>
      <c r="H194" s="69">
        <f t="shared" si="13"/>
        <v>0</v>
      </c>
      <c r="I194" s="68">
        <v>162</v>
      </c>
      <c r="J194" s="70">
        <f t="shared" si="11"/>
        <v>0</v>
      </c>
      <c r="K194" s="71">
        <v>0.78</v>
      </c>
      <c r="L194" s="72">
        <f t="shared" si="14"/>
        <v>0</v>
      </c>
      <c r="M194" s="72" t="s">
        <v>515</v>
      </c>
      <c r="N194" s="72" t="s">
        <v>48</v>
      </c>
      <c r="O194" s="72">
        <v>73089059</v>
      </c>
    </row>
    <row r="195" spans="1:15" s="74" customFormat="1" ht="12.75" customHeight="1" x14ac:dyDescent="0.25">
      <c r="A195" s="87"/>
      <c r="B195" s="126" t="s">
        <v>45</v>
      </c>
      <c r="C195" s="76" t="s">
        <v>516</v>
      </c>
      <c r="D195" s="66" t="s">
        <v>517</v>
      </c>
      <c r="E195" s="108"/>
      <c r="F195" s="66" t="s">
        <v>163</v>
      </c>
      <c r="G195" s="68">
        <f t="shared" si="12"/>
        <v>16</v>
      </c>
      <c r="H195" s="69">
        <f t="shared" si="13"/>
        <v>0</v>
      </c>
      <c r="I195" s="68">
        <v>16</v>
      </c>
      <c r="J195" s="70">
        <f t="shared" si="11"/>
        <v>0</v>
      </c>
      <c r="K195" s="71">
        <v>0.03</v>
      </c>
      <c r="L195" s="72">
        <f t="shared" si="14"/>
        <v>0</v>
      </c>
      <c r="M195" s="72" t="s">
        <v>518</v>
      </c>
      <c r="N195" s="72" t="s">
        <v>48</v>
      </c>
      <c r="O195" s="72">
        <v>73089059</v>
      </c>
    </row>
    <row r="196" spans="1:15" s="74" customFormat="1" ht="12.75" customHeight="1" x14ac:dyDescent="0.25">
      <c r="A196" s="87"/>
      <c r="B196" s="126" t="s">
        <v>45</v>
      </c>
      <c r="C196" s="76" t="s">
        <v>519</v>
      </c>
      <c r="D196" s="66" t="s">
        <v>520</v>
      </c>
      <c r="E196" s="108"/>
      <c r="F196" s="66" t="s">
        <v>163</v>
      </c>
      <c r="G196" s="68">
        <f t="shared" si="12"/>
        <v>76</v>
      </c>
      <c r="H196" s="69">
        <f t="shared" si="13"/>
        <v>0</v>
      </c>
      <c r="I196" s="68">
        <v>76</v>
      </c>
      <c r="J196" s="70">
        <f t="shared" si="11"/>
        <v>0</v>
      </c>
      <c r="K196" s="71">
        <v>0.24</v>
      </c>
      <c r="L196" s="72">
        <f t="shared" si="14"/>
        <v>0</v>
      </c>
      <c r="M196" s="72" t="s">
        <v>521</v>
      </c>
      <c r="N196" s="72" t="s">
        <v>48</v>
      </c>
      <c r="O196" s="72">
        <v>73089059</v>
      </c>
    </row>
    <row r="197" spans="1:15" s="74" customFormat="1" ht="12.75" customHeight="1" x14ac:dyDescent="0.25">
      <c r="A197" s="87"/>
      <c r="B197" s="126" t="s">
        <v>45</v>
      </c>
      <c r="C197" s="76" t="s">
        <v>522</v>
      </c>
      <c r="D197" s="66" t="s">
        <v>523</v>
      </c>
      <c r="E197" s="108"/>
      <c r="F197" s="66" t="s">
        <v>163</v>
      </c>
      <c r="G197" s="68">
        <f t="shared" si="12"/>
        <v>79</v>
      </c>
      <c r="H197" s="69">
        <f t="shared" si="13"/>
        <v>0</v>
      </c>
      <c r="I197" s="68">
        <v>79</v>
      </c>
      <c r="J197" s="70">
        <f t="shared" si="11"/>
        <v>0</v>
      </c>
      <c r="K197" s="71">
        <v>0.31</v>
      </c>
      <c r="L197" s="72">
        <f t="shared" si="14"/>
        <v>0</v>
      </c>
      <c r="M197" s="72" t="s">
        <v>524</v>
      </c>
      <c r="N197" s="72" t="s">
        <v>48</v>
      </c>
      <c r="O197" s="72">
        <v>73089059</v>
      </c>
    </row>
    <row r="198" spans="1:15" s="74" customFormat="1" ht="12.75" customHeight="1" x14ac:dyDescent="0.25">
      <c r="A198" s="87"/>
      <c r="B198" s="126" t="s">
        <v>45</v>
      </c>
      <c r="C198" s="76" t="s">
        <v>525</v>
      </c>
      <c r="D198" s="66" t="s">
        <v>526</v>
      </c>
      <c r="E198" s="108"/>
      <c r="F198" s="66" t="s">
        <v>163</v>
      </c>
      <c r="G198" s="68">
        <f t="shared" si="12"/>
        <v>87</v>
      </c>
      <c r="H198" s="69">
        <f t="shared" si="13"/>
        <v>0</v>
      </c>
      <c r="I198" s="68">
        <v>87</v>
      </c>
      <c r="J198" s="70">
        <f t="shared" si="11"/>
        <v>0</v>
      </c>
      <c r="K198" s="71">
        <v>0.37</v>
      </c>
      <c r="L198" s="72">
        <f t="shared" si="14"/>
        <v>0</v>
      </c>
      <c r="M198" s="72" t="s">
        <v>527</v>
      </c>
      <c r="N198" s="72" t="s">
        <v>48</v>
      </c>
      <c r="O198" s="72">
        <v>73089059</v>
      </c>
    </row>
    <row r="199" spans="1:15" s="74" customFormat="1" ht="12.75" customHeight="1" x14ac:dyDescent="0.25">
      <c r="A199" s="87"/>
      <c r="B199" s="126" t="s">
        <v>45</v>
      </c>
      <c r="C199" s="76" t="s">
        <v>528</v>
      </c>
      <c r="D199" s="66" t="s">
        <v>529</v>
      </c>
      <c r="E199" s="108"/>
      <c r="F199" s="66" t="s">
        <v>163</v>
      </c>
      <c r="G199" s="68">
        <f t="shared" si="12"/>
        <v>116</v>
      </c>
      <c r="H199" s="69">
        <f t="shared" si="13"/>
        <v>0</v>
      </c>
      <c r="I199" s="68">
        <v>116</v>
      </c>
      <c r="J199" s="70">
        <f t="shared" si="11"/>
        <v>0</v>
      </c>
      <c r="K199" s="71">
        <v>0.43</v>
      </c>
      <c r="L199" s="72">
        <f t="shared" si="14"/>
        <v>0</v>
      </c>
      <c r="M199" s="72" t="s">
        <v>530</v>
      </c>
      <c r="N199" s="72" t="s">
        <v>48</v>
      </c>
      <c r="O199" s="72">
        <v>73089059</v>
      </c>
    </row>
    <row r="200" spans="1:15" s="74" customFormat="1" ht="12.75" customHeight="1" x14ac:dyDescent="0.25">
      <c r="A200" s="87"/>
      <c r="B200" s="126" t="s">
        <v>45</v>
      </c>
      <c r="C200" s="76" t="s">
        <v>531</v>
      </c>
      <c r="D200" s="66" t="s">
        <v>532</v>
      </c>
      <c r="E200" s="108"/>
      <c r="F200" s="66" t="s">
        <v>163</v>
      </c>
      <c r="G200" s="68">
        <f t="shared" si="12"/>
        <v>129</v>
      </c>
      <c r="H200" s="69">
        <f t="shared" si="13"/>
        <v>0</v>
      </c>
      <c r="I200" s="68">
        <v>129</v>
      </c>
      <c r="J200" s="70">
        <f t="shared" si="11"/>
        <v>0</v>
      </c>
      <c r="K200" s="71">
        <v>0.54</v>
      </c>
      <c r="L200" s="72">
        <f t="shared" si="14"/>
        <v>0</v>
      </c>
      <c r="M200" s="72" t="s">
        <v>533</v>
      </c>
      <c r="N200" s="72" t="s">
        <v>48</v>
      </c>
      <c r="O200" s="72">
        <v>73089059</v>
      </c>
    </row>
    <row r="201" spans="1:15" s="74" customFormat="1" ht="12.75" customHeight="1" x14ac:dyDescent="0.25">
      <c r="A201" s="87"/>
      <c r="B201" s="126" t="s">
        <v>45</v>
      </c>
      <c r="C201" s="76" t="s">
        <v>534</v>
      </c>
      <c r="D201" s="66" t="s">
        <v>535</v>
      </c>
      <c r="E201" s="108"/>
      <c r="F201" s="66" t="s">
        <v>163</v>
      </c>
      <c r="G201" s="68">
        <f t="shared" si="12"/>
        <v>161</v>
      </c>
      <c r="H201" s="69">
        <f t="shared" si="13"/>
        <v>0</v>
      </c>
      <c r="I201" s="68">
        <v>161</v>
      </c>
      <c r="J201" s="70">
        <f t="shared" si="11"/>
        <v>0</v>
      </c>
      <c r="K201" s="71">
        <v>0.66</v>
      </c>
      <c r="L201" s="72">
        <f t="shared" si="14"/>
        <v>0</v>
      </c>
      <c r="M201" s="72" t="s">
        <v>536</v>
      </c>
      <c r="N201" s="72" t="s">
        <v>48</v>
      </c>
      <c r="O201" s="72">
        <v>73089059</v>
      </c>
    </row>
    <row r="202" spans="1:15" s="74" customFormat="1" ht="12.75" customHeight="1" x14ac:dyDescent="0.25">
      <c r="A202" s="87"/>
      <c r="B202" s="126" t="s">
        <v>45</v>
      </c>
      <c r="C202" s="76" t="s">
        <v>537</v>
      </c>
      <c r="D202" s="66" t="s">
        <v>1798</v>
      </c>
      <c r="E202" s="108"/>
      <c r="F202" s="66" t="s">
        <v>163</v>
      </c>
      <c r="G202" s="68">
        <f>I202*(1-J202)</f>
        <v>269</v>
      </c>
      <c r="H202" s="69">
        <f>E202*G202</f>
        <v>0</v>
      </c>
      <c r="I202" s="68">
        <v>269</v>
      </c>
      <c r="J202" s="70">
        <f t="shared" si="11"/>
        <v>0</v>
      </c>
      <c r="K202" s="71">
        <v>1</v>
      </c>
      <c r="L202" s="72">
        <f>E202*K202</f>
        <v>0</v>
      </c>
      <c r="M202" s="72">
        <v>8434453112072</v>
      </c>
      <c r="N202" s="72" t="s">
        <v>48</v>
      </c>
      <c r="O202" s="72">
        <v>39269097</v>
      </c>
    </row>
    <row r="203" spans="1:15" s="74" customFormat="1" ht="12.75" customHeight="1" x14ac:dyDescent="0.25">
      <c r="A203" s="87"/>
      <c r="B203" s="126" t="s">
        <v>45</v>
      </c>
      <c r="C203" s="76" t="s">
        <v>538</v>
      </c>
      <c r="D203" s="66" t="s">
        <v>539</v>
      </c>
      <c r="E203" s="108"/>
      <c r="F203" s="66" t="s">
        <v>52</v>
      </c>
      <c r="G203" s="68">
        <f t="shared" ref="G203:G242" si="15">I203*(1-J203)</f>
        <v>61</v>
      </c>
      <c r="H203" s="69">
        <f t="shared" ref="H203:H242" si="16">E203*G203</f>
        <v>0</v>
      </c>
      <c r="I203" s="68">
        <v>61</v>
      </c>
      <c r="J203" s="70">
        <f t="shared" si="11"/>
        <v>0</v>
      </c>
      <c r="K203" s="71">
        <v>0.33</v>
      </c>
      <c r="L203" s="72">
        <f t="shared" ref="L203:L241" si="17">E203*K203</f>
        <v>0</v>
      </c>
      <c r="M203" s="72" t="s">
        <v>540</v>
      </c>
      <c r="N203" s="72" t="s">
        <v>48</v>
      </c>
      <c r="O203" s="72">
        <v>73089059</v>
      </c>
    </row>
    <row r="204" spans="1:15" s="74" customFormat="1" ht="12.75" customHeight="1" x14ac:dyDescent="0.25">
      <c r="A204" s="87"/>
      <c r="B204" s="126" t="s">
        <v>45</v>
      </c>
      <c r="C204" s="76" t="s">
        <v>541</v>
      </c>
      <c r="D204" s="66" t="s">
        <v>542</v>
      </c>
      <c r="E204" s="108"/>
      <c r="F204" s="66" t="s">
        <v>52</v>
      </c>
      <c r="G204" s="68">
        <f t="shared" si="15"/>
        <v>79</v>
      </c>
      <c r="H204" s="69">
        <f t="shared" si="16"/>
        <v>0</v>
      </c>
      <c r="I204" s="68">
        <v>79</v>
      </c>
      <c r="J204" s="70">
        <f t="shared" si="11"/>
        <v>0</v>
      </c>
      <c r="K204" s="71">
        <v>0.55000000000000004</v>
      </c>
      <c r="L204" s="72">
        <f t="shared" si="17"/>
        <v>0</v>
      </c>
      <c r="M204" s="72" t="s">
        <v>543</v>
      </c>
      <c r="N204" s="72" t="s">
        <v>48</v>
      </c>
      <c r="O204" s="72">
        <v>73089059</v>
      </c>
    </row>
    <row r="205" spans="1:15" s="74" customFormat="1" ht="12.75" customHeight="1" x14ac:dyDescent="0.25">
      <c r="A205" s="87"/>
      <c r="B205" s="126" t="s">
        <v>45</v>
      </c>
      <c r="C205" s="76" t="s">
        <v>544</v>
      </c>
      <c r="D205" s="66" t="s">
        <v>545</v>
      </c>
      <c r="E205" s="108"/>
      <c r="F205" s="66" t="s">
        <v>52</v>
      </c>
      <c r="G205" s="68">
        <f t="shared" si="15"/>
        <v>103</v>
      </c>
      <c r="H205" s="69">
        <f t="shared" si="16"/>
        <v>0</v>
      </c>
      <c r="I205" s="68">
        <v>103</v>
      </c>
      <c r="J205" s="70">
        <f t="shared" si="11"/>
        <v>0</v>
      </c>
      <c r="K205" s="71">
        <v>0.76</v>
      </c>
      <c r="L205" s="72">
        <f t="shared" si="17"/>
        <v>0</v>
      </c>
      <c r="M205" s="72" t="s">
        <v>546</v>
      </c>
      <c r="N205" s="72" t="s">
        <v>48</v>
      </c>
      <c r="O205" s="72">
        <v>73089059</v>
      </c>
    </row>
    <row r="206" spans="1:15" s="74" customFormat="1" ht="12.75" customHeight="1" x14ac:dyDescent="0.25">
      <c r="A206" s="87"/>
      <c r="B206" s="126" t="s">
        <v>45</v>
      </c>
      <c r="C206" s="76" t="s">
        <v>547</v>
      </c>
      <c r="D206" s="66" t="s">
        <v>548</v>
      </c>
      <c r="E206" s="108"/>
      <c r="F206" s="66" t="s">
        <v>52</v>
      </c>
      <c r="G206" s="68">
        <f t="shared" si="15"/>
        <v>126</v>
      </c>
      <c r="H206" s="69">
        <f t="shared" si="16"/>
        <v>0</v>
      </c>
      <c r="I206" s="68">
        <v>126</v>
      </c>
      <c r="J206" s="70">
        <f t="shared" si="11"/>
        <v>0</v>
      </c>
      <c r="K206" s="71">
        <v>0.98</v>
      </c>
      <c r="L206" s="72">
        <f t="shared" si="17"/>
        <v>0</v>
      </c>
      <c r="M206" s="72" t="s">
        <v>549</v>
      </c>
      <c r="N206" s="72" t="s">
        <v>48</v>
      </c>
      <c r="O206" s="72">
        <v>73089059</v>
      </c>
    </row>
    <row r="207" spans="1:15" s="74" customFormat="1" ht="12.75" customHeight="1" x14ac:dyDescent="0.25">
      <c r="A207" s="87"/>
      <c r="B207" s="126" t="s">
        <v>45</v>
      </c>
      <c r="C207" s="76" t="s">
        <v>550</v>
      </c>
      <c r="D207" s="66" t="s">
        <v>551</v>
      </c>
      <c r="E207" s="108"/>
      <c r="F207" s="66" t="s">
        <v>52</v>
      </c>
      <c r="G207" s="68">
        <f t="shared" si="15"/>
        <v>190</v>
      </c>
      <c r="H207" s="69">
        <f t="shared" si="16"/>
        <v>0</v>
      </c>
      <c r="I207" s="68">
        <v>190</v>
      </c>
      <c r="J207" s="70">
        <f t="shared" si="11"/>
        <v>0</v>
      </c>
      <c r="K207" s="71">
        <v>1.54</v>
      </c>
      <c r="L207" s="72">
        <f t="shared" si="17"/>
        <v>0</v>
      </c>
      <c r="M207" s="72" t="s">
        <v>552</v>
      </c>
      <c r="N207" s="72" t="s">
        <v>48</v>
      </c>
      <c r="O207" s="72">
        <v>73089059</v>
      </c>
    </row>
    <row r="208" spans="1:15" s="74" customFormat="1" ht="12.75" customHeight="1" x14ac:dyDescent="0.25">
      <c r="A208" s="87"/>
      <c r="B208" s="126" t="s">
        <v>45</v>
      </c>
      <c r="C208" s="76" t="s">
        <v>553</v>
      </c>
      <c r="D208" s="66" t="s">
        <v>554</v>
      </c>
      <c r="E208" s="108"/>
      <c r="F208" s="66" t="s">
        <v>52</v>
      </c>
      <c r="G208" s="68">
        <f t="shared" si="15"/>
        <v>288</v>
      </c>
      <c r="H208" s="69">
        <f t="shared" si="16"/>
        <v>0</v>
      </c>
      <c r="I208" s="68">
        <v>288</v>
      </c>
      <c r="J208" s="70">
        <f t="shared" si="11"/>
        <v>0</v>
      </c>
      <c r="K208" s="71">
        <v>2.1800000000000002</v>
      </c>
      <c r="L208" s="72">
        <f t="shared" si="17"/>
        <v>0</v>
      </c>
      <c r="M208" s="72" t="s">
        <v>555</v>
      </c>
      <c r="N208" s="72" t="s">
        <v>48</v>
      </c>
      <c r="O208" s="72">
        <v>73089059</v>
      </c>
    </row>
    <row r="209" spans="1:15" s="74" customFormat="1" ht="12.75" customHeight="1" x14ac:dyDescent="0.25">
      <c r="A209" s="87"/>
      <c r="B209" s="126" t="s">
        <v>45</v>
      </c>
      <c r="C209" s="76" t="s">
        <v>556</v>
      </c>
      <c r="D209" s="66" t="s">
        <v>557</v>
      </c>
      <c r="E209" s="108"/>
      <c r="F209" s="66" t="s">
        <v>52</v>
      </c>
      <c r="G209" s="68">
        <f t="shared" si="15"/>
        <v>402</v>
      </c>
      <c r="H209" s="69">
        <f t="shared" si="16"/>
        <v>0</v>
      </c>
      <c r="I209" s="68">
        <v>402</v>
      </c>
      <c r="J209" s="70">
        <f t="shared" si="11"/>
        <v>0</v>
      </c>
      <c r="K209" s="71">
        <v>3.33</v>
      </c>
      <c r="L209" s="72">
        <f t="shared" si="17"/>
        <v>0</v>
      </c>
      <c r="M209" s="72" t="s">
        <v>558</v>
      </c>
      <c r="N209" s="72" t="s">
        <v>48</v>
      </c>
      <c r="O209" s="72">
        <v>73089059</v>
      </c>
    </row>
    <row r="210" spans="1:15" s="74" customFormat="1" ht="12.75" customHeight="1" x14ac:dyDescent="0.2">
      <c r="A210" s="88"/>
      <c r="B210" s="126" t="s">
        <v>45</v>
      </c>
      <c r="C210" s="76" t="s">
        <v>559</v>
      </c>
      <c r="D210" s="66" t="s">
        <v>560</v>
      </c>
      <c r="E210" s="108"/>
      <c r="F210" s="66" t="s">
        <v>52</v>
      </c>
      <c r="G210" s="68">
        <f>I210*(1-J210)</f>
        <v>58</v>
      </c>
      <c r="H210" s="69">
        <f>E210*G210</f>
        <v>0</v>
      </c>
      <c r="I210" s="68">
        <v>58</v>
      </c>
      <c r="J210" s="70">
        <f t="shared" si="11"/>
        <v>0</v>
      </c>
      <c r="K210" s="71">
        <v>0.28999999999999998</v>
      </c>
      <c r="L210" s="72">
        <f>E210*K210</f>
        <v>0</v>
      </c>
      <c r="M210" s="72" t="s">
        <v>561</v>
      </c>
      <c r="N210" s="72" t="s">
        <v>48</v>
      </c>
      <c r="O210" s="72">
        <v>73089059</v>
      </c>
    </row>
    <row r="211" spans="1:15" s="74" customFormat="1" ht="12.75" customHeight="1" x14ac:dyDescent="0.2">
      <c r="A211" s="88"/>
      <c r="B211" s="126" t="s">
        <v>45</v>
      </c>
      <c r="C211" s="76" t="s">
        <v>562</v>
      </c>
      <c r="D211" s="66" t="s">
        <v>563</v>
      </c>
      <c r="E211" s="108"/>
      <c r="F211" s="66" t="s">
        <v>52</v>
      </c>
      <c r="G211" s="68">
        <f t="shared" si="15"/>
        <v>63</v>
      </c>
      <c r="H211" s="69">
        <f t="shared" si="16"/>
        <v>0</v>
      </c>
      <c r="I211" s="68">
        <v>63</v>
      </c>
      <c r="J211" s="70">
        <f t="shared" si="11"/>
        <v>0</v>
      </c>
      <c r="K211" s="71">
        <v>0.34</v>
      </c>
      <c r="L211" s="72">
        <f t="shared" si="17"/>
        <v>0</v>
      </c>
      <c r="M211" s="72" t="s">
        <v>564</v>
      </c>
      <c r="N211" s="72" t="s">
        <v>48</v>
      </c>
      <c r="O211" s="72">
        <v>73089059</v>
      </c>
    </row>
    <row r="212" spans="1:15" s="74" customFormat="1" ht="12.75" customHeight="1" x14ac:dyDescent="0.2">
      <c r="A212" s="88"/>
      <c r="B212" s="126" t="s">
        <v>45</v>
      </c>
      <c r="C212" s="76" t="s">
        <v>565</v>
      </c>
      <c r="D212" s="66" t="s">
        <v>566</v>
      </c>
      <c r="E212" s="108"/>
      <c r="F212" s="66" t="s">
        <v>52</v>
      </c>
      <c r="G212" s="68">
        <f t="shared" si="15"/>
        <v>106.5</v>
      </c>
      <c r="H212" s="69">
        <f t="shared" si="16"/>
        <v>0</v>
      </c>
      <c r="I212" s="68">
        <v>106.5</v>
      </c>
      <c r="J212" s="70">
        <f t="shared" si="11"/>
        <v>0</v>
      </c>
      <c r="K212" s="71">
        <v>0.65</v>
      </c>
      <c r="L212" s="72">
        <f t="shared" si="17"/>
        <v>0</v>
      </c>
      <c r="M212" s="72" t="s">
        <v>567</v>
      </c>
      <c r="N212" s="72" t="s">
        <v>48</v>
      </c>
      <c r="O212" s="72">
        <v>73089059</v>
      </c>
    </row>
    <row r="213" spans="1:15" s="74" customFormat="1" ht="12.75" customHeight="1" x14ac:dyDescent="0.2">
      <c r="A213" s="88"/>
      <c r="B213" s="126" t="s">
        <v>45</v>
      </c>
      <c r="C213" s="76" t="s">
        <v>568</v>
      </c>
      <c r="D213" s="66" t="s">
        <v>569</v>
      </c>
      <c r="E213" s="108"/>
      <c r="F213" s="66" t="s">
        <v>163</v>
      </c>
      <c r="G213" s="68">
        <f t="shared" si="15"/>
        <v>221</v>
      </c>
      <c r="H213" s="69">
        <f t="shared" si="16"/>
        <v>0</v>
      </c>
      <c r="I213" s="68">
        <v>221</v>
      </c>
      <c r="J213" s="70">
        <f t="shared" si="11"/>
        <v>0</v>
      </c>
      <c r="K213" s="71">
        <v>0.27</v>
      </c>
      <c r="L213" s="72">
        <f t="shared" si="17"/>
        <v>0</v>
      </c>
      <c r="M213" s="72" t="s">
        <v>570</v>
      </c>
      <c r="N213" s="72" t="s">
        <v>48</v>
      </c>
      <c r="O213" s="72">
        <v>73089059</v>
      </c>
    </row>
    <row r="214" spans="1:15" s="74" customFormat="1" ht="12.75" customHeight="1" x14ac:dyDescent="0.2">
      <c r="A214" s="88"/>
      <c r="B214" s="126" t="s">
        <v>45</v>
      </c>
      <c r="C214" s="76" t="s">
        <v>571</v>
      </c>
      <c r="D214" s="66" t="s">
        <v>572</v>
      </c>
      <c r="E214" s="108"/>
      <c r="F214" s="66" t="s">
        <v>163</v>
      </c>
      <c r="G214" s="68">
        <f t="shared" si="15"/>
        <v>262</v>
      </c>
      <c r="H214" s="69">
        <f t="shared" si="16"/>
        <v>0</v>
      </c>
      <c r="I214" s="68">
        <v>262</v>
      </c>
      <c r="J214" s="70">
        <f t="shared" si="11"/>
        <v>0</v>
      </c>
      <c r="K214" s="71">
        <v>0.41</v>
      </c>
      <c r="L214" s="72">
        <f t="shared" si="17"/>
        <v>0</v>
      </c>
      <c r="M214" s="72" t="s">
        <v>573</v>
      </c>
      <c r="N214" s="72" t="s">
        <v>48</v>
      </c>
      <c r="O214" s="72">
        <v>73089059</v>
      </c>
    </row>
    <row r="215" spans="1:15" s="74" customFormat="1" ht="12.75" customHeight="1" x14ac:dyDescent="0.2">
      <c r="A215" s="88"/>
      <c r="B215" s="126" t="s">
        <v>45</v>
      </c>
      <c r="C215" s="76" t="s">
        <v>574</v>
      </c>
      <c r="D215" s="66" t="s">
        <v>575</v>
      </c>
      <c r="E215" s="108"/>
      <c r="F215" s="66" t="s">
        <v>163</v>
      </c>
      <c r="G215" s="68">
        <f t="shared" si="15"/>
        <v>301</v>
      </c>
      <c r="H215" s="69">
        <f t="shared" si="16"/>
        <v>0</v>
      </c>
      <c r="I215" s="68">
        <v>301</v>
      </c>
      <c r="J215" s="70">
        <f t="shared" si="11"/>
        <v>0</v>
      </c>
      <c r="K215" s="71">
        <v>0.56999999999999995</v>
      </c>
      <c r="L215" s="72">
        <f t="shared" si="17"/>
        <v>0</v>
      </c>
      <c r="M215" s="72" t="s">
        <v>576</v>
      </c>
      <c r="N215" s="72" t="s">
        <v>48</v>
      </c>
      <c r="O215" s="72">
        <v>73089059</v>
      </c>
    </row>
    <row r="216" spans="1:15" s="74" customFormat="1" ht="12.75" customHeight="1" x14ac:dyDescent="0.2">
      <c r="A216" s="88"/>
      <c r="B216" s="126" t="s">
        <v>45</v>
      </c>
      <c r="C216" s="76" t="s">
        <v>577</v>
      </c>
      <c r="D216" s="66" t="s">
        <v>578</v>
      </c>
      <c r="E216" s="108"/>
      <c r="F216" s="66" t="s">
        <v>163</v>
      </c>
      <c r="G216" s="68">
        <f t="shared" si="15"/>
        <v>391</v>
      </c>
      <c r="H216" s="69">
        <f t="shared" si="16"/>
        <v>0</v>
      </c>
      <c r="I216" s="68">
        <v>391</v>
      </c>
      <c r="J216" s="70">
        <f t="shared" si="11"/>
        <v>0</v>
      </c>
      <c r="K216" s="71">
        <v>0.97</v>
      </c>
      <c r="L216" s="72">
        <f t="shared" si="17"/>
        <v>0</v>
      </c>
      <c r="M216" s="72" t="s">
        <v>579</v>
      </c>
      <c r="N216" s="72" t="s">
        <v>48</v>
      </c>
      <c r="O216" s="72">
        <v>73089059</v>
      </c>
    </row>
    <row r="217" spans="1:15" s="74" customFormat="1" ht="12.75" customHeight="1" x14ac:dyDescent="0.2">
      <c r="A217" s="88"/>
      <c r="B217" s="126" t="s">
        <v>45</v>
      </c>
      <c r="C217" s="76" t="s">
        <v>580</v>
      </c>
      <c r="D217" s="66" t="s">
        <v>581</v>
      </c>
      <c r="E217" s="108"/>
      <c r="F217" s="66" t="s">
        <v>163</v>
      </c>
      <c r="G217" s="68">
        <f t="shared" si="15"/>
        <v>513</v>
      </c>
      <c r="H217" s="69">
        <f t="shared" si="16"/>
        <v>0</v>
      </c>
      <c r="I217" s="68">
        <v>513</v>
      </c>
      <c r="J217" s="70">
        <f t="shared" si="11"/>
        <v>0</v>
      </c>
      <c r="K217" s="71">
        <v>1.46</v>
      </c>
      <c r="L217" s="72">
        <f t="shared" si="17"/>
        <v>0</v>
      </c>
      <c r="M217" s="72" t="s">
        <v>582</v>
      </c>
      <c r="N217" s="72" t="s">
        <v>48</v>
      </c>
      <c r="O217" s="72">
        <v>73089059</v>
      </c>
    </row>
    <row r="218" spans="1:15" s="74" customFormat="1" ht="12.75" customHeight="1" x14ac:dyDescent="0.2">
      <c r="A218" s="88"/>
      <c r="B218" s="126" t="s">
        <v>45</v>
      </c>
      <c r="C218" s="76" t="s">
        <v>583</v>
      </c>
      <c r="D218" s="66" t="s">
        <v>584</v>
      </c>
      <c r="E218" s="108"/>
      <c r="F218" s="66" t="s">
        <v>163</v>
      </c>
      <c r="G218" s="68">
        <f t="shared" si="15"/>
        <v>723</v>
      </c>
      <c r="H218" s="69">
        <f t="shared" si="16"/>
        <v>0</v>
      </c>
      <c r="I218" s="68">
        <v>723</v>
      </c>
      <c r="J218" s="70">
        <f t="shared" si="11"/>
        <v>0</v>
      </c>
      <c r="K218" s="71">
        <v>2.04</v>
      </c>
      <c r="L218" s="72">
        <f t="shared" si="17"/>
        <v>0</v>
      </c>
      <c r="M218" s="72" t="s">
        <v>585</v>
      </c>
      <c r="N218" s="72" t="s">
        <v>48</v>
      </c>
      <c r="O218" s="72">
        <v>73089059</v>
      </c>
    </row>
    <row r="219" spans="1:15" s="74" customFormat="1" ht="12.75" customHeight="1" x14ac:dyDescent="0.2">
      <c r="A219" s="88"/>
      <c r="B219" s="126" t="s">
        <v>45</v>
      </c>
      <c r="C219" s="76" t="s">
        <v>586</v>
      </c>
      <c r="D219" s="66" t="s">
        <v>587</v>
      </c>
      <c r="E219" s="108"/>
      <c r="F219" s="66" t="s">
        <v>163</v>
      </c>
      <c r="G219" s="68">
        <f t="shared" si="15"/>
        <v>200</v>
      </c>
      <c r="H219" s="69">
        <f t="shared" si="16"/>
        <v>0</v>
      </c>
      <c r="I219" s="68">
        <v>200</v>
      </c>
      <c r="J219" s="70">
        <f t="shared" si="11"/>
        <v>0</v>
      </c>
      <c r="K219" s="71">
        <v>0.23</v>
      </c>
      <c r="L219" s="72">
        <f t="shared" si="17"/>
        <v>0</v>
      </c>
      <c r="M219" s="72" t="s">
        <v>588</v>
      </c>
      <c r="N219" s="72" t="s">
        <v>48</v>
      </c>
      <c r="O219" s="72">
        <v>73089059</v>
      </c>
    </row>
    <row r="220" spans="1:15" s="74" customFormat="1" ht="12.75" customHeight="1" x14ac:dyDescent="0.2">
      <c r="A220" s="88"/>
      <c r="B220" s="126" t="s">
        <v>45</v>
      </c>
      <c r="C220" s="76" t="s">
        <v>589</v>
      </c>
      <c r="D220" s="66" t="s">
        <v>590</v>
      </c>
      <c r="E220" s="108"/>
      <c r="F220" s="66" t="s">
        <v>163</v>
      </c>
      <c r="G220" s="68">
        <f t="shared" si="15"/>
        <v>212</v>
      </c>
      <c r="H220" s="69">
        <f t="shared" si="16"/>
        <v>0</v>
      </c>
      <c r="I220" s="68">
        <v>212</v>
      </c>
      <c r="J220" s="70">
        <f t="shared" si="11"/>
        <v>0</v>
      </c>
      <c r="K220" s="71">
        <v>0.32</v>
      </c>
      <c r="L220" s="72">
        <f t="shared" si="17"/>
        <v>0</v>
      </c>
      <c r="M220" s="72" t="s">
        <v>591</v>
      </c>
      <c r="N220" s="72" t="s">
        <v>48</v>
      </c>
      <c r="O220" s="72">
        <v>73089059</v>
      </c>
    </row>
    <row r="221" spans="1:15" s="74" customFormat="1" ht="12.75" customHeight="1" x14ac:dyDescent="0.2">
      <c r="A221" s="88"/>
      <c r="B221" s="126" t="s">
        <v>45</v>
      </c>
      <c r="C221" s="76" t="s">
        <v>592</v>
      </c>
      <c r="D221" s="66" t="s">
        <v>593</v>
      </c>
      <c r="E221" s="108"/>
      <c r="F221" s="66" t="s">
        <v>163</v>
      </c>
      <c r="G221" s="68">
        <f t="shared" si="15"/>
        <v>234</v>
      </c>
      <c r="H221" s="69">
        <f t="shared" si="16"/>
        <v>0</v>
      </c>
      <c r="I221" s="68">
        <v>234</v>
      </c>
      <c r="J221" s="70">
        <f t="shared" si="11"/>
        <v>0</v>
      </c>
      <c r="K221" s="71">
        <v>0.41</v>
      </c>
      <c r="L221" s="72">
        <f t="shared" si="17"/>
        <v>0</v>
      </c>
      <c r="M221" s="72" t="s">
        <v>594</v>
      </c>
      <c r="N221" s="72" t="s">
        <v>48</v>
      </c>
      <c r="O221" s="72">
        <v>73089059</v>
      </c>
    </row>
    <row r="222" spans="1:15" s="74" customFormat="1" ht="12.75" customHeight="1" x14ac:dyDescent="0.2">
      <c r="A222" s="88"/>
      <c r="B222" s="126" t="s">
        <v>45</v>
      </c>
      <c r="C222" s="76" t="s">
        <v>595</v>
      </c>
      <c r="D222" s="66" t="s">
        <v>596</v>
      </c>
      <c r="E222" s="108"/>
      <c r="F222" s="66" t="s">
        <v>163</v>
      </c>
      <c r="G222" s="68">
        <f t="shared" si="15"/>
        <v>259</v>
      </c>
      <c r="H222" s="69">
        <f t="shared" si="16"/>
        <v>0</v>
      </c>
      <c r="I222" s="68">
        <v>259</v>
      </c>
      <c r="J222" s="70">
        <f t="shared" si="11"/>
        <v>0</v>
      </c>
      <c r="K222" s="71">
        <v>0.57999999999999996</v>
      </c>
      <c r="L222" s="72">
        <f t="shared" si="17"/>
        <v>0</v>
      </c>
      <c r="M222" s="72" t="s">
        <v>597</v>
      </c>
      <c r="N222" s="72" t="s">
        <v>48</v>
      </c>
      <c r="O222" s="72">
        <v>73089059</v>
      </c>
    </row>
    <row r="223" spans="1:15" s="74" customFormat="1" ht="12.75" customHeight="1" x14ac:dyDescent="0.2">
      <c r="A223" s="88"/>
      <c r="B223" s="126" t="s">
        <v>45</v>
      </c>
      <c r="C223" s="76" t="s">
        <v>598</v>
      </c>
      <c r="D223" s="66" t="s">
        <v>599</v>
      </c>
      <c r="E223" s="108"/>
      <c r="F223" s="66" t="s">
        <v>163</v>
      </c>
      <c r="G223" s="68">
        <f t="shared" si="15"/>
        <v>285</v>
      </c>
      <c r="H223" s="69">
        <f t="shared" si="16"/>
        <v>0</v>
      </c>
      <c r="I223" s="68">
        <v>285</v>
      </c>
      <c r="J223" s="70">
        <f t="shared" si="11"/>
        <v>0</v>
      </c>
      <c r="K223" s="71">
        <v>0.75</v>
      </c>
      <c r="L223" s="72">
        <f t="shared" si="17"/>
        <v>0</v>
      </c>
      <c r="M223" s="72" t="s">
        <v>600</v>
      </c>
      <c r="N223" s="72" t="s">
        <v>48</v>
      </c>
      <c r="O223" s="72">
        <v>73089059</v>
      </c>
    </row>
    <row r="224" spans="1:15" s="74" customFormat="1" ht="12.75" customHeight="1" x14ac:dyDescent="0.2">
      <c r="A224" s="88"/>
      <c r="B224" s="126" t="s">
        <v>45</v>
      </c>
      <c r="C224" s="76" t="s">
        <v>601</v>
      </c>
      <c r="D224" s="66" t="s">
        <v>602</v>
      </c>
      <c r="E224" s="108"/>
      <c r="F224" s="66" t="s">
        <v>163</v>
      </c>
      <c r="G224" s="68">
        <f t="shared" si="15"/>
        <v>328</v>
      </c>
      <c r="H224" s="69">
        <f t="shared" si="16"/>
        <v>0</v>
      </c>
      <c r="I224" s="68">
        <v>328</v>
      </c>
      <c r="J224" s="70">
        <f t="shared" si="11"/>
        <v>0</v>
      </c>
      <c r="K224" s="71">
        <v>0.93</v>
      </c>
      <c r="L224" s="72">
        <f t="shared" si="17"/>
        <v>0</v>
      </c>
      <c r="M224" s="72" t="s">
        <v>603</v>
      </c>
      <c r="N224" s="72" t="s">
        <v>48</v>
      </c>
      <c r="O224" s="72">
        <v>73089059</v>
      </c>
    </row>
    <row r="225" spans="1:15" s="74" customFormat="1" ht="12.75" customHeight="1" x14ac:dyDescent="0.25">
      <c r="A225" s="87"/>
      <c r="B225" s="126" t="s">
        <v>45</v>
      </c>
      <c r="C225" s="76" t="s">
        <v>604</v>
      </c>
      <c r="D225" s="66" t="s">
        <v>605</v>
      </c>
      <c r="E225" s="108"/>
      <c r="F225" s="66" t="s">
        <v>163</v>
      </c>
      <c r="G225" s="68">
        <f t="shared" si="15"/>
        <v>250</v>
      </c>
      <c r="H225" s="69">
        <f t="shared" si="16"/>
        <v>0</v>
      </c>
      <c r="I225" s="68">
        <v>250</v>
      </c>
      <c r="J225" s="70">
        <f t="shared" si="11"/>
        <v>0</v>
      </c>
      <c r="K225" s="71">
        <v>0.4</v>
      </c>
      <c r="L225" s="72">
        <f t="shared" si="17"/>
        <v>0</v>
      </c>
      <c r="M225" s="72" t="s">
        <v>606</v>
      </c>
      <c r="N225" s="72" t="s">
        <v>48</v>
      </c>
      <c r="O225" s="72">
        <v>73089059</v>
      </c>
    </row>
    <row r="226" spans="1:15" s="74" customFormat="1" ht="12.75" customHeight="1" x14ac:dyDescent="0.25">
      <c r="A226" s="87"/>
      <c r="B226" s="126" t="s">
        <v>45</v>
      </c>
      <c r="C226" s="76" t="s">
        <v>607</v>
      </c>
      <c r="D226" s="66" t="s">
        <v>608</v>
      </c>
      <c r="E226" s="108"/>
      <c r="F226" s="66" t="s">
        <v>163</v>
      </c>
      <c r="G226" s="68">
        <f t="shared" si="15"/>
        <v>274</v>
      </c>
      <c r="H226" s="69">
        <f t="shared" si="16"/>
        <v>0</v>
      </c>
      <c r="I226" s="68">
        <v>274</v>
      </c>
      <c r="J226" s="70">
        <f t="shared" ref="J226:J244" si="18">G$16/100</f>
        <v>0</v>
      </c>
      <c r="K226" s="71">
        <v>0.55000000000000004</v>
      </c>
      <c r="L226" s="72">
        <f t="shared" si="17"/>
        <v>0</v>
      </c>
      <c r="M226" s="72" t="s">
        <v>609</v>
      </c>
      <c r="N226" s="72" t="s">
        <v>48</v>
      </c>
      <c r="O226" s="72">
        <v>73089059</v>
      </c>
    </row>
    <row r="227" spans="1:15" s="74" customFormat="1" ht="12.75" customHeight="1" x14ac:dyDescent="0.25">
      <c r="A227" s="87"/>
      <c r="B227" s="126" t="s">
        <v>45</v>
      </c>
      <c r="C227" s="76" t="s">
        <v>610</v>
      </c>
      <c r="D227" s="66" t="s">
        <v>611</v>
      </c>
      <c r="E227" s="108"/>
      <c r="F227" s="66" t="s">
        <v>163</v>
      </c>
      <c r="G227" s="68">
        <f t="shared" si="15"/>
        <v>302</v>
      </c>
      <c r="H227" s="69">
        <f t="shared" si="16"/>
        <v>0</v>
      </c>
      <c r="I227" s="68">
        <v>302</v>
      </c>
      <c r="J227" s="70">
        <f t="shared" si="18"/>
        <v>0</v>
      </c>
      <c r="K227" s="71">
        <v>0.71</v>
      </c>
      <c r="L227" s="72">
        <f t="shared" si="17"/>
        <v>0</v>
      </c>
      <c r="M227" s="72" t="s">
        <v>612</v>
      </c>
      <c r="N227" s="72" t="s">
        <v>48</v>
      </c>
      <c r="O227" s="72">
        <v>73089059</v>
      </c>
    </row>
    <row r="228" spans="1:15" s="74" customFormat="1" ht="12.75" customHeight="1" x14ac:dyDescent="0.25">
      <c r="A228" s="87"/>
      <c r="B228" s="126" t="s">
        <v>45</v>
      </c>
      <c r="C228" s="76" t="s">
        <v>613</v>
      </c>
      <c r="D228" s="66" t="s">
        <v>614</v>
      </c>
      <c r="E228" s="108"/>
      <c r="F228" s="66" t="s">
        <v>163</v>
      </c>
      <c r="G228" s="68">
        <f t="shared" si="15"/>
        <v>354</v>
      </c>
      <c r="H228" s="69">
        <f t="shared" si="16"/>
        <v>0</v>
      </c>
      <c r="I228" s="68">
        <v>354</v>
      </c>
      <c r="J228" s="70">
        <f t="shared" si="18"/>
        <v>0</v>
      </c>
      <c r="K228" s="71">
        <v>1.01</v>
      </c>
      <c r="L228" s="72">
        <f t="shared" si="17"/>
        <v>0</v>
      </c>
      <c r="M228" s="72" t="s">
        <v>615</v>
      </c>
      <c r="N228" s="72" t="s">
        <v>48</v>
      </c>
      <c r="O228" s="72">
        <v>73089059</v>
      </c>
    </row>
    <row r="229" spans="1:15" s="74" customFormat="1" ht="12.75" customHeight="1" x14ac:dyDescent="0.25">
      <c r="A229" s="87"/>
      <c r="B229" s="126" t="s">
        <v>45</v>
      </c>
      <c r="C229" s="76" t="s">
        <v>616</v>
      </c>
      <c r="D229" s="66" t="s">
        <v>617</v>
      </c>
      <c r="E229" s="108"/>
      <c r="F229" s="66" t="s">
        <v>163</v>
      </c>
      <c r="G229" s="68">
        <f t="shared" si="15"/>
        <v>415</v>
      </c>
      <c r="H229" s="69">
        <f t="shared" si="16"/>
        <v>0</v>
      </c>
      <c r="I229" s="68">
        <v>415</v>
      </c>
      <c r="J229" s="70">
        <f t="shared" si="18"/>
        <v>0</v>
      </c>
      <c r="K229" s="71">
        <v>1.32</v>
      </c>
      <c r="L229" s="72">
        <f t="shared" si="17"/>
        <v>0</v>
      </c>
      <c r="M229" s="72" t="s">
        <v>618</v>
      </c>
      <c r="N229" s="72" t="s">
        <v>48</v>
      </c>
      <c r="O229" s="72">
        <v>73089059</v>
      </c>
    </row>
    <row r="230" spans="1:15" s="74" customFormat="1" ht="12.75" customHeight="1" x14ac:dyDescent="0.25">
      <c r="A230" s="87"/>
      <c r="B230" s="126" t="s">
        <v>45</v>
      </c>
      <c r="C230" s="76" t="s">
        <v>619</v>
      </c>
      <c r="D230" s="66" t="s">
        <v>620</v>
      </c>
      <c r="E230" s="108"/>
      <c r="F230" s="66" t="s">
        <v>163</v>
      </c>
      <c r="G230" s="68">
        <f t="shared" si="15"/>
        <v>466</v>
      </c>
      <c r="H230" s="69">
        <f t="shared" si="16"/>
        <v>0</v>
      </c>
      <c r="I230" s="68">
        <v>466</v>
      </c>
      <c r="J230" s="70">
        <f t="shared" si="18"/>
        <v>0</v>
      </c>
      <c r="K230" s="71">
        <v>1.62</v>
      </c>
      <c r="L230" s="72">
        <f t="shared" si="17"/>
        <v>0</v>
      </c>
      <c r="M230" s="72" t="s">
        <v>621</v>
      </c>
      <c r="N230" s="72" t="s">
        <v>48</v>
      </c>
      <c r="O230" s="72">
        <v>73089059</v>
      </c>
    </row>
    <row r="231" spans="1:15" s="74" customFormat="1" ht="12.75" customHeight="1" x14ac:dyDescent="0.2">
      <c r="A231" s="88"/>
      <c r="B231" s="126" t="s">
        <v>45</v>
      </c>
      <c r="C231" s="76" t="s">
        <v>622</v>
      </c>
      <c r="D231" s="66" t="s">
        <v>623</v>
      </c>
      <c r="E231" s="108"/>
      <c r="F231" s="66" t="s">
        <v>163</v>
      </c>
      <c r="G231" s="68">
        <f t="shared" si="15"/>
        <v>282</v>
      </c>
      <c r="H231" s="69">
        <f t="shared" si="16"/>
        <v>0</v>
      </c>
      <c r="I231" s="68">
        <v>282</v>
      </c>
      <c r="J231" s="70">
        <f t="shared" si="18"/>
        <v>0</v>
      </c>
      <c r="K231" s="71">
        <v>0.45</v>
      </c>
      <c r="L231" s="72">
        <f t="shared" si="17"/>
        <v>0</v>
      </c>
      <c r="M231" s="72" t="s">
        <v>624</v>
      </c>
      <c r="N231" s="72" t="s">
        <v>48</v>
      </c>
      <c r="O231" s="72">
        <v>73089059</v>
      </c>
    </row>
    <row r="232" spans="1:15" s="74" customFormat="1" ht="12.75" customHeight="1" x14ac:dyDescent="0.2">
      <c r="A232" s="88"/>
      <c r="B232" s="126" t="s">
        <v>45</v>
      </c>
      <c r="C232" s="76" t="s">
        <v>625</v>
      </c>
      <c r="D232" s="66" t="s">
        <v>626</v>
      </c>
      <c r="E232" s="108"/>
      <c r="F232" s="66" t="s">
        <v>163</v>
      </c>
      <c r="G232" s="68">
        <f t="shared" si="15"/>
        <v>308</v>
      </c>
      <c r="H232" s="69">
        <f t="shared" si="16"/>
        <v>0</v>
      </c>
      <c r="I232" s="68">
        <v>308</v>
      </c>
      <c r="J232" s="70">
        <f t="shared" si="18"/>
        <v>0</v>
      </c>
      <c r="K232" s="71">
        <v>0.66</v>
      </c>
      <c r="L232" s="72">
        <f t="shared" si="17"/>
        <v>0</v>
      </c>
      <c r="M232" s="72" t="s">
        <v>627</v>
      </c>
      <c r="N232" s="72" t="s">
        <v>48</v>
      </c>
      <c r="O232" s="72">
        <v>73089059</v>
      </c>
    </row>
    <row r="233" spans="1:15" s="74" customFormat="1" ht="12.75" customHeight="1" x14ac:dyDescent="0.2">
      <c r="A233" s="88"/>
      <c r="B233" s="126" t="s">
        <v>45</v>
      </c>
      <c r="C233" s="76" t="s">
        <v>628</v>
      </c>
      <c r="D233" s="66" t="s">
        <v>629</v>
      </c>
      <c r="E233" s="108"/>
      <c r="F233" s="66" t="s">
        <v>163</v>
      </c>
      <c r="G233" s="68">
        <f t="shared" si="15"/>
        <v>386</v>
      </c>
      <c r="H233" s="69">
        <f t="shared" si="16"/>
        <v>0</v>
      </c>
      <c r="I233" s="68">
        <v>386</v>
      </c>
      <c r="J233" s="70">
        <f t="shared" si="18"/>
        <v>0</v>
      </c>
      <c r="K233" s="71">
        <v>0.89</v>
      </c>
      <c r="L233" s="72">
        <f t="shared" si="17"/>
        <v>0</v>
      </c>
      <c r="M233" s="72" t="s">
        <v>630</v>
      </c>
      <c r="N233" s="72" t="s">
        <v>48</v>
      </c>
      <c r="O233" s="72">
        <v>73089059</v>
      </c>
    </row>
    <row r="234" spans="1:15" s="74" customFormat="1" ht="12.75" customHeight="1" x14ac:dyDescent="0.2">
      <c r="A234" s="88"/>
      <c r="B234" s="126" t="s">
        <v>45</v>
      </c>
      <c r="C234" s="76" t="s">
        <v>631</v>
      </c>
      <c r="D234" s="66" t="s">
        <v>632</v>
      </c>
      <c r="E234" s="108"/>
      <c r="F234" s="66" t="s">
        <v>163</v>
      </c>
      <c r="G234" s="68">
        <f t="shared" si="15"/>
        <v>505</v>
      </c>
      <c r="H234" s="69">
        <f t="shared" si="16"/>
        <v>0</v>
      </c>
      <c r="I234" s="68">
        <v>505</v>
      </c>
      <c r="J234" s="70">
        <f t="shared" si="18"/>
        <v>0</v>
      </c>
      <c r="K234" s="71">
        <v>1.44</v>
      </c>
      <c r="L234" s="72">
        <f t="shared" si="17"/>
        <v>0</v>
      </c>
      <c r="M234" s="72" t="s">
        <v>633</v>
      </c>
      <c r="N234" s="72" t="s">
        <v>48</v>
      </c>
      <c r="O234" s="72">
        <v>73089059</v>
      </c>
    </row>
    <row r="235" spans="1:15" s="74" customFormat="1" ht="12.75" customHeight="1" x14ac:dyDescent="0.2">
      <c r="A235" s="88"/>
      <c r="B235" s="126" t="s">
        <v>45</v>
      </c>
      <c r="C235" s="76" t="s">
        <v>634</v>
      </c>
      <c r="D235" s="66" t="s">
        <v>635</v>
      </c>
      <c r="E235" s="108"/>
      <c r="F235" s="66" t="s">
        <v>163</v>
      </c>
      <c r="G235" s="68">
        <f t="shared" si="15"/>
        <v>707</v>
      </c>
      <c r="H235" s="69">
        <f t="shared" si="16"/>
        <v>0</v>
      </c>
      <c r="I235" s="68">
        <v>707</v>
      </c>
      <c r="J235" s="70">
        <f t="shared" si="18"/>
        <v>0</v>
      </c>
      <c r="K235" s="71">
        <v>2.09</v>
      </c>
      <c r="L235" s="72">
        <f t="shared" si="17"/>
        <v>0</v>
      </c>
      <c r="M235" s="72" t="s">
        <v>636</v>
      </c>
      <c r="N235" s="72" t="s">
        <v>48</v>
      </c>
      <c r="O235" s="72">
        <v>73089059</v>
      </c>
    </row>
    <row r="236" spans="1:15" s="74" customFormat="1" ht="12.75" customHeight="1" x14ac:dyDescent="0.2">
      <c r="A236" s="88"/>
      <c r="B236" s="126" t="s">
        <v>45</v>
      </c>
      <c r="C236" s="76" t="s">
        <v>637</v>
      </c>
      <c r="D236" s="66" t="s">
        <v>638</v>
      </c>
      <c r="E236" s="108"/>
      <c r="F236" s="66" t="s">
        <v>163</v>
      </c>
      <c r="G236" s="68">
        <f t="shared" si="15"/>
        <v>992</v>
      </c>
      <c r="H236" s="69">
        <f t="shared" si="16"/>
        <v>0</v>
      </c>
      <c r="I236" s="68">
        <v>992</v>
      </c>
      <c r="J236" s="70">
        <f t="shared" si="18"/>
        <v>0</v>
      </c>
      <c r="K236" s="71">
        <v>2.86</v>
      </c>
      <c r="L236" s="72">
        <f t="shared" si="17"/>
        <v>0</v>
      </c>
      <c r="M236" s="72" t="s">
        <v>639</v>
      </c>
      <c r="N236" s="72" t="s">
        <v>48</v>
      </c>
      <c r="O236" s="72">
        <v>73089059</v>
      </c>
    </row>
    <row r="237" spans="1:15" s="74" customFormat="1" ht="12.75" customHeight="1" x14ac:dyDescent="0.2">
      <c r="A237" s="88"/>
      <c r="B237" s="126" t="s">
        <v>45</v>
      </c>
      <c r="C237" s="76" t="s">
        <v>640</v>
      </c>
      <c r="D237" s="66" t="s">
        <v>641</v>
      </c>
      <c r="E237" s="108"/>
      <c r="F237" s="66" t="s">
        <v>163</v>
      </c>
      <c r="G237" s="68">
        <f t="shared" si="15"/>
        <v>218</v>
      </c>
      <c r="H237" s="69">
        <f t="shared" si="16"/>
        <v>0</v>
      </c>
      <c r="I237" s="68">
        <v>218</v>
      </c>
      <c r="J237" s="70">
        <f t="shared" si="18"/>
        <v>0</v>
      </c>
      <c r="K237" s="71">
        <v>0.22</v>
      </c>
      <c r="L237" s="72">
        <f t="shared" si="17"/>
        <v>0</v>
      </c>
      <c r="M237" s="72" t="s">
        <v>642</v>
      </c>
      <c r="N237" s="72" t="s">
        <v>48</v>
      </c>
      <c r="O237" s="72">
        <v>73089059</v>
      </c>
    </row>
    <row r="238" spans="1:15" s="74" customFormat="1" ht="12.75" customHeight="1" x14ac:dyDescent="0.2">
      <c r="A238" s="88"/>
      <c r="B238" s="126" t="s">
        <v>45</v>
      </c>
      <c r="C238" s="76" t="s">
        <v>643</v>
      </c>
      <c r="D238" s="66" t="s">
        <v>644</v>
      </c>
      <c r="E238" s="108"/>
      <c r="F238" s="66" t="s">
        <v>163</v>
      </c>
      <c r="G238" s="68">
        <f t="shared" si="15"/>
        <v>224</v>
      </c>
      <c r="H238" s="69">
        <f t="shared" si="16"/>
        <v>0</v>
      </c>
      <c r="I238" s="68">
        <v>224</v>
      </c>
      <c r="J238" s="70">
        <f t="shared" si="18"/>
        <v>0</v>
      </c>
      <c r="K238" s="71">
        <v>0.27</v>
      </c>
      <c r="L238" s="72">
        <f t="shared" si="17"/>
        <v>0</v>
      </c>
      <c r="M238" s="72" t="s">
        <v>645</v>
      </c>
      <c r="N238" s="72" t="s">
        <v>48</v>
      </c>
      <c r="O238" s="72">
        <v>73089059</v>
      </c>
    </row>
    <row r="239" spans="1:15" s="74" customFormat="1" ht="12.75" customHeight="1" x14ac:dyDescent="0.2">
      <c r="A239" s="88"/>
      <c r="B239" s="126" t="s">
        <v>45</v>
      </c>
      <c r="C239" s="76" t="s">
        <v>646</v>
      </c>
      <c r="D239" s="66" t="s">
        <v>647</v>
      </c>
      <c r="E239" s="108"/>
      <c r="F239" s="66" t="s">
        <v>163</v>
      </c>
      <c r="G239" s="68">
        <f t="shared" si="15"/>
        <v>242</v>
      </c>
      <c r="H239" s="69">
        <f t="shared" si="16"/>
        <v>0</v>
      </c>
      <c r="I239" s="68">
        <v>242</v>
      </c>
      <c r="J239" s="70">
        <f t="shared" si="18"/>
        <v>0</v>
      </c>
      <c r="K239" s="71">
        <v>0.33</v>
      </c>
      <c r="L239" s="72">
        <f t="shared" si="17"/>
        <v>0</v>
      </c>
      <c r="M239" s="72" t="s">
        <v>648</v>
      </c>
      <c r="N239" s="72" t="s">
        <v>48</v>
      </c>
      <c r="O239" s="72">
        <v>73089059</v>
      </c>
    </row>
    <row r="240" spans="1:15" s="74" customFormat="1" ht="12.75" customHeight="1" x14ac:dyDescent="0.2">
      <c r="A240" s="88"/>
      <c r="B240" s="126" t="s">
        <v>45</v>
      </c>
      <c r="C240" s="76" t="s">
        <v>649</v>
      </c>
      <c r="D240" s="66" t="s">
        <v>650</v>
      </c>
      <c r="E240" s="108"/>
      <c r="F240" s="66" t="s">
        <v>163</v>
      </c>
      <c r="G240" s="68">
        <f t="shared" si="15"/>
        <v>265</v>
      </c>
      <c r="H240" s="69">
        <f t="shared" si="16"/>
        <v>0</v>
      </c>
      <c r="I240" s="68">
        <v>265</v>
      </c>
      <c r="J240" s="70">
        <f t="shared" si="18"/>
        <v>0</v>
      </c>
      <c r="K240" s="71">
        <v>0.44</v>
      </c>
      <c r="L240" s="72">
        <f t="shared" si="17"/>
        <v>0</v>
      </c>
      <c r="M240" s="72" t="s">
        <v>651</v>
      </c>
      <c r="N240" s="72" t="s">
        <v>48</v>
      </c>
      <c r="O240" s="72">
        <v>73089059</v>
      </c>
    </row>
    <row r="241" spans="1:15" s="74" customFormat="1" ht="12.75" customHeight="1" x14ac:dyDescent="0.2">
      <c r="A241" s="88"/>
      <c r="B241" s="126" t="s">
        <v>45</v>
      </c>
      <c r="C241" s="76" t="s">
        <v>652</v>
      </c>
      <c r="D241" s="66" t="s">
        <v>653</v>
      </c>
      <c r="E241" s="108"/>
      <c r="F241" s="66" t="s">
        <v>163</v>
      </c>
      <c r="G241" s="68">
        <f t="shared" si="15"/>
        <v>290</v>
      </c>
      <c r="H241" s="69">
        <f t="shared" si="16"/>
        <v>0</v>
      </c>
      <c r="I241" s="68">
        <v>290</v>
      </c>
      <c r="J241" s="70">
        <f t="shared" si="18"/>
        <v>0</v>
      </c>
      <c r="K241" s="71">
        <v>0.55000000000000004</v>
      </c>
      <c r="L241" s="72">
        <f t="shared" si="17"/>
        <v>0</v>
      </c>
      <c r="M241" s="72" t="s">
        <v>654</v>
      </c>
      <c r="N241" s="72" t="s">
        <v>48</v>
      </c>
      <c r="O241" s="72">
        <v>73089059</v>
      </c>
    </row>
    <row r="242" spans="1:15" s="74" customFormat="1" ht="12.75" customHeight="1" x14ac:dyDescent="0.2">
      <c r="A242" s="88"/>
      <c r="B242" s="126" t="s">
        <v>45</v>
      </c>
      <c r="C242" s="76" t="s">
        <v>655</v>
      </c>
      <c r="D242" s="66" t="s">
        <v>656</v>
      </c>
      <c r="E242" s="108"/>
      <c r="F242" s="66" t="s">
        <v>163</v>
      </c>
      <c r="G242" s="68">
        <f t="shared" si="15"/>
        <v>411</v>
      </c>
      <c r="H242" s="69">
        <f t="shared" si="16"/>
        <v>0</v>
      </c>
      <c r="I242" s="68">
        <v>411</v>
      </c>
      <c r="J242" s="70">
        <f t="shared" si="18"/>
        <v>0</v>
      </c>
      <c r="K242" s="71">
        <v>0.66</v>
      </c>
      <c r="L242" s="72">
        <f>E242*K242</f>
        <v>0</v>
      </c>
      <c r="M242" s="72" t="s">
        <v>657</v>
      </c>
      <c r="N242" s="72" t="s">
        <v>48</v>
      </c>
      <c r="O242" s="72">
        <v>73089059</v>
      </c>
    </row>
    <row r="243" spans="1:15" s="74" customFormat="1" ht="12.75" customHeight="1" x14ac:dyDescent="0.2">
      <c r="A243" s="143"/>
      <c r="B243" s="121" t="s">
        <v>45</v>
      </c>
      <c r="C243" s="76" t="s">
        <v>658</v>
      </c>
      <c r="D243" s="66" t="s">
        <v>659</v>
      </c>
      <c r="E243" s="108"/>
      <c r="F243" s="66" t="s">
        <v>52</v>
      </c>
      <c r="G243" s="68">
        <f>I243*(1-J243)</f>
        <v>105</v>
      </c>
      <c r="H243" s="69">
        <f>E243*G243</f>
        <v>0</v>
      </c>
      <c r="I243" s="68">
        <v>105</v>
      </c>
      <c r="J243" s="70">
        <f t="shared" si="18"/>
        <v>0</v>
      </c>
      <c r="K243" s="71">
        <v>0.05</v>
      </c>
      <c r="L243" s="72">
        <f>E243*K243</f>
        <v>0</v>
      </c>
      <c r="M243" s="72" t="s">
        <v>660</v>
      </c>
      <c r="N243" s="72" t="s">
        <v>48</v>
      </c>
      <c r="O243" s="72">
        <v>39162000</v>
      </c>
    </row>
    <row r="244" spans="1:15" s="74" customFormat="1" ht="12.75" customHeight="1" x14ac:dyDescent="0.2">
      <c r="A244" s="88"/>
      <c r="B244" s="121" t="s">
        <v>45</v>
      </c>
      <c r="C244" s="76" t="s">
        <v>661</v>
      </c>
      <c r="D244" s="66" t="s">
        <v>662</v>
      </c>
      <c r="E244" s="108"/>
      <c r="F244" s="66" t="s">
        <v>163</v>
      </c>
      <c r="G244" s="68">
        <f>I244*(1-J244)</f>
        <v>18.5</v>
      </c>
      <c r="H244" s="69">
        <f>E244*G244</f>
        <v>0</v>
      </c>
      <c r="I244" s="68">
        <v>18.5</v>
      </c>
      <c r="J244" s="70">
        <f t="shared" si="18"/>
        <v>0</v>
      </c>
      <c r="K244" s="71">
        <v>0.01</v>
      </c>
      <c r="L244" s="72">
        <f>E244*K244</f>
        <v>0</v>
      </c>
      <c r="M244" s="72" t="s">
        <v>663</v>
      </c>
      <c r="N244" s="72" t="s">
        <v>48</v>
      </c>
      <c r="O244" s="72">
        <v>39269097</v>
      </c>
    </row>
    <row r="245" spans="1:15" ht="12.75" customHeight="1" x14ac:dyDescent="0.25">
      <c r="C245" s="73"/>
      <c r="D245" s="73"/>
      <c r="E245" s="101"/>
      <c r="F245" s="66"/>
      <c r="G245" s="68"/>
      <c r="H245" s="101"/>
      <c r="I245" s="68"/>
      <c r="J245" s="73"/>
      <c r="K245" s="73"/>
      <c r="L245" s="72"/>
      <c r="M245" s="72"/>
      <c r="N245" s="72"/>
      <c r="O245" s="72"/>
    </row>
    <row r="246" spans="1:15" ht="12.75" customHeight="1" x14ac:dyDescent="0.25">
      <c r="C246" s="73"/>
      <c r="D246" s="109" t="s">
        <v>40</v>
      </c>
      <c r="E246" s="101"/>
      <c r="F246" s="66"/>
      <c r="G246" s="68"/>
      <c r="H246" s="101"/>
      <c r="I246" s="68"/>
      <c r="J246" s="73"/>
      <c r="K246" s="73"/>
      <c r="L246" s="72"/>
      <c r="M246" s="72"/>
      <c r="N246" s="72"/>
      <c r="O246" s="72"/>
    </row>
    <row r="247" spans="1:15" ht="12.75" customHeight="1" x14ac:dyDescent="0.25">
      <c r="B247" s="74"/>
      <c r="C247" s="73"/>
      <c r="D247" s="73"/>
      <c r="E247" s="101"/>
      <c r="F247" s="66"/>
      <c r="G247" s="68"/>
      <c r="H247" s="101"/>
      <c r="I247" s="68"/>
      <c r="J247" s="73"/>
      <c r="K247" s="73"/>
      <c r="L247" s="72"/>
      <c r="M247" s="72"/>
      <c r="N247" s="72"/>
      <c r="O247" s="72"/>
    </row>
    <row r="248" spans="1:15" s="74" customFormat="1" ht="12.75" customHeight="1" x14ac:dyDescent="0.2">
      <c r="B248" s="127" t="s">
        <v>45</v>
      </c>
      <c r="C248" s="65" t="s">
        <v>664</v>
      </c>
      <c r="D248" s="66" t="s">
        <v>1799</v>
      </c>
      <c r="E248" s="108"/>
      <c r="F248" s="66" t="s">
        <v>47</v>
      </c>
      <c r="G248" s="68">
        <f>I248*(1-J248)</f>
        <v>526</v>
      </c>
      <c r="H248" s="69">
        <f>E248*G248</f>
        <v>0</v>
      </c>
      <c r="I248" s="68">
        <v>526</v>
      </c>
      <c r="J248" s="70">
        <f>H$16/100</f>
        <v>0</v>
      </c>
      <c r="K248" s="71">
        <v>0.8</v>
      </c>
      <c r="L248" s="72">
        <f>E248*K248</f>
        <v>0</v>
      </c>
      <c r="M248" s="72">
        <v>18592648523427</v>
      </c>
      <c r="N248" s="72" t="s">
        <v>665</v>
      </c>
      <c r="O248" s="72">
        <v>73181595</v>
      </c>
    </row>
    <row r="249" spans="1:15" s="74" customFormat="1" ht="12.75" customHeight="1" x14ac:dyDescent="0.2">
      <c r="A249" s="88"/>
      <c r="B249" s="127" t="s">
        <v>45</v>
      </c>
      <c r="C249" s="76" t="s">
        <v>666</v>
      </c>
      <c r="D249" s="66" t="s">
        <v>667</v>
      </c>
      <c r="E249" s="108"/>
      <c r="F249" s="66" t="s">
        <v>52</v>
      </c>
      <c r="G249" s="68">
        <f t="shared" ref="G249:G282" si="19">I249*(1-J249)</f>
        <v>162</v>
      </c>
      <c r="H249" s="69">
        <f t="shared" ref="H249:H282" si="20">E249*G249</f>
        <v>0</v>
      </c>
      <c r="I249" s="68">
        <v>162</v>
      </c>
      <c r="J249" s="70">
        <f>H$16/100</f>
        <v>0</v>
      </c>
      <c r="K249" s="71">
        <v>0.77</v>
      </c>
      <c r="L249" s="72">
        <f t="shared" ref="L249:L282" si="21">E249*K249</f>
        <v>0</v>
      </c>
      <c r="M249" s="72" t="s">
        <v>668</v>
      </c>
      <c r="N249" s="72" t="s">
        <v>665</v>
      </c>
      <c r="O249" s="72">
        <v>73089059</v>
      </c>
    </row>
    <row r="250" spans="1:15" s="74" customFormat="1" ht="12.75" customHeight="1" x14ac:dyDescent="0.2">
      <c r="A250" s="88"/>
      <c r="B250" s="127" t="s">
        <v>45</v>
      </c>
      <c r="C250" s="76" t="s">
        <v>669</v>
      </c>
      <c r="D250" s="66" t="s">
        <v>670</v>
      </c>
      <c r="E250" s="108"/>
      <c r="F250" s="66" t="s">
        <v>52</v>
      </c>
      <c r="G250" s="68">
        <f t="shared" si="19"/>
        <v>224</v>
      </c>
      <c r="H250" s="69">
        <f t="shared" si="20"/>
        <v>0</v>
      </c>
      <c r="I250" s="68">
        <v>224</v>
      </c>
      <c r="J250" s="70">
        <f t="shared" ref="J250:J321" si="22">H$16/100</f>
        <v>0</v>
      </c>
      <c r="K250" s="71">
        <v>1.25</v>
      </c>
      <c r="L250" s="72">
        <f t="shared" si="21"/>
        <v>0</v>
      </c>
      <c r="M250" s="72" t="s">
        <v>671</v>
      </c>
      <c r="N250" s="72" t="s">
        <v>665</v>
      </c>
      <c r="O250" s="72">
        <v>73089059</v>
      </c>
    </row>
    <row r="251" spans="1:15" s="74" customFormat="1" ht="12.75" customHeight="1" x14ac:dyDescent="0.2">
      <c r="A251" s="88"/>
      <c r="B251" s="127" t="s">
        <v>45</v>
      </c>
      <c r="C251" s="76" t="s">
        <v>672</v>
      </c>
      <c r="D251" s="66" t="s">
        <v>673</v>
      </c>
      <c r="E251" s="108"/>
      <c r="F251" s="66" t="s">
        <v>52</v>
      </c>
      <c r="G251" s="68">
        <f t="shared" si="19"/>
        <v>264</v>
      </c>
      <c r="H251" s="69">
        <f t="shared" si="20"/>
        <v>0</v>
      </c>
      <c r="I251" s="68">
        <v>264</v>
      </c>
      <c r="J251" s="70">
        <f t="shared" si="22"/>
        <v>0</v>
      </c>
      <c r="K251" s="71">
        <v>1.35</v>
      </c>
      <c r="L251" s="72">
        <f t="shared" si="21"/>
        <v>0</v>
      </c>
      <c r="M251" s="72" t="s">
        <v>674</v>
      </c>
      <c r="N251" s="72" t="s">
        <v>665</v>
      </c>
      <c r="O251" s="72">
        <v>73089059</v>
      </c>
    </row>
    <row r="252" spans="1:15" s="74" customFormat="1" ht="12.75" customHeight="1" x14ac:dyDescent="0.2">
      <c r="A252" s="88"/>
      <c r="B252" s="127" t="s">
        <v>45</v>
      </c>
      <c r="C252" s="76" t="s">
        <v>675</v>
      </c>
      <c r="D252" s="66" t="s">
        <v>676</v>
      </c>
      <c r="E252" s="108"/>
      <c r="F252" s="66" t="s">
        <v>52</v>
      </c>
      <c r="G252" s="68">
        <f t="shared" si="19"/>
        <v>321</v>
      </c>
      <c r="H252" s="69">
        <f t="shared" si="20"/>
        <v>0</v>
      </c>
      <c r="I252" s="68">
        <v>321</v>
      </c>
      <c r="J252" s="70">
        <f t="shared" si="22"/>
        <v>0</v>
      </c>
      <c r="K252" s="71">
        <v>1.99</v>
      </c>
      <c r="L252" s="72">
        <f t="shared" si="21"/>
        <v>0</v>
      </c>
      <c r="M252" s="72" t="s">
        <v>677</v>
      </c>
      <c r="N252" s="72" t="s">
        <v>665</v>
      </c>
      <c r="O252" s="72">
        <v>73089059</v>
      </c>
    </row>
    <row r="253" spans="1:15" s="74" customFormat="1" ht="12.75" customHeight="1" x14ac:dyDescent="0.2">
      <c r="A253" s="88"/>
      <c r="B253" s="127" t="s">
        <v>45</v>
      </c>
      <c r="C253" s="76" t="s">
        <v>678</v>
      </c>
      <c r="D253" s="66" t="s">
        <v>679</v>
      </c>
      <c r="E253" s="108"/>
      <c r="F253" s="66" t="s">
        <v>52</v>
      </c>
      <c r="G253" s="68">
        <f t="shared" si="19"/>
        <v>430</v>
      </c>
      <c r="H253" s="69">
        <f t="shared" si="20"/>
        <v>0</v>
      </c>
      <c r="I253" s="68">
        <v>430</v>
      </c>
      <c r="J253" s="70">
        <f t="shared" si="22"/>
        <v>0</v>
      </c>
      <c r="K253" s="71">
        <v>2.56</v>
      </c>
      <c r="L253" s="72">
        <f t="shared" si="21"/>
        <v>0</v>
      </c>
      <c r="M253" s="72" t="s">
        <v>680</v>
      </c>
      <c r="N253" s="72" t="s">
        <v>665</v>
      </c>
      <c r="O253" s="72">
        <v>73089059</v>
      </c>
    </row>
    <row r="254" spans="1:15" s="74" customFormat="1" ht="12.75" customHeight="1" x14ac:dyDescent="0.2">
      <c r="A254" s="88"/>
      <c r="B254" s="127" t="s">
        <v>45</v>
      </c>
      <c r="C254" s="76" t="s">
        <v>681</v>
      </c>
      <c r="D254" s="66" t="s">
        <v>1834</v>
      </c>
      <c r="E254" s="108"/>
      <c r="F254" s="66" t="s">
        <v>52</v>
      </c>
      <c r="G254" s="68">
        <f t="shared" si="19"/>
        <v>649</v>
      </c>
      <c r="H254" s="69">
        <f t="shared" si="20"/>
        <v>0</v>
      </c>
      <c r="I254" s="68">
        <v>649</v>
      </c>
      <c r="J254" s="70">
        <f t="shared" si="22"/>
        <v>0</v>
      </c>
      <c r="K254" s="71">
        <v>3.54</v>
      </c>
      <c r="L254" s="72">
        <f t="shared" si="21"/>
        <v>0</v>
      </c>
      <c r="M254" s="72" t="s">
        <v>683</v>
      </c>
      <c r="N254" s="72" t="s">
        <v>665</v>
      </c>
      <c r="O254" s="72">
        <v>73089059</v>
      </c>
    </row>
    <row r="255" spans="1:15" s="74" customFormat="1" ht="12.75" customHeight="1" x14ac:dyDescent="0.2">
      <c r="A255" s="88"/>
      <c r="B255" s="127" t="s">
        <v>45</v>
      </c>
      <c r="C255" s="76" t="s">
        <v>1835</v>
      </c>
      <c r="D255" s="66" t="s">
        <v>682</v>
      </c>
      <c r="E255" s="108"/>
      <c r="F255" s="66" t="s">
        <v>52</v>
      </c>
      <c r="G255" s="68">
        <f t="shared" si="19"/>
        <v>811.5</v>
      </c>
      <c r="H255" s="69">
        <f t="shared" si="20"/>
        <v>0</v>
      </c>
      <c r="I255" s="68">
        <v>811.5</v>
      </c>
      <c r="J255" s="70">
        <f t="shared" si="22"/>
        <v>0</v>
      </c>
      <c r="K255" s="71">
        <v>4.22</v>
      </c>
      <c r="L255" s="72">
        <f t="shared" si="21"/>
        <v>0</v>
      </c>
      <c r="M255" s="72">
        <v>8434453076695</v>
      </c>
      <c r="N255" s="72" t="s">
        <v>665</v>
      </c>
      <c r="O255" s="72">
        <v>73089059</v>
      </c>
    </row>
    <row r="256" spans="1:15" s="74" customFormat="1" ht="12.75" customHeight="1" x14ac:dyDescent="0.2">
      <c r="A256" s="88"/>
      <c r="B256" s="127" t="s">
        <v>45</v>
      </c>
      <c r="C256" s="76" t="s">
        <v>684</v>
      </c>
      <c r="D256" s="66" t="s">
        <v>1836</v>
      </c>
      <c r="E256" s="108"/>
      <c r="F256" s="66" t="s">
        <v>52</v>
      </c>
      <c r="G256" s="68">
        <f t="shared" si="19"/>
        <v>795</v>
      </c>
      <c r="H256" s="69">
        <f t="shared" si="20"/>
        <v>0</v>
      </c>
      <c r="I256" s="68">
        <v>795</v>
      </c>
      <c r="J256" s="70">
        <f t="shared" si="22"/>
        <v>0</v>
      </c>
      <c r="K256" s="71">
        <v>4.1900000000000004</v>
      </c>
      <c r="L256" s="72">
        <f t="shared" si="21"/>
        <v>0</v>
      </c>
      <c r="M256" s="72" t="s">
        <v>686</v>
      </c>
      <c r="N256" s="72" t="s">
        <v>665</v>
      </c>
      <c r="O256" s="72">
        <v>73089059</v>
      </c>
    </row>
    <row r="257" spans="1:15" s="74" customFormat="1" ht="12.75" customHeight="1" x14ac:dyDescent="0.2">
      <c r="A257" s="88"/>
      <c r="B257" s="127" t="s">
        <v>45</v>
      </c>
      <c r="C257" s="76" t="s">
        <v>1837</v>
      </c>
      <c r="D257" s="66" t="s">
        <v>685</v>
      </c>
      <c r="E257" s="108"/>
      <c r="F257" s="66" t="s">
        <v>52</v>
      </c>
      <c r="G257" s="68">
        <f t="shared" si="19"/>
        <v>994</v>
      </c>
      <c r="H257" s="69">
        <f t="shared" si="20"/>
        <v>0</v>
      </c>
      <c r="I257" s="68">
        <v>994</v>
      </c>
      <c r="J257" s="70">
        <f t="shared" si="22"/>
        <v>0</v>
      </c>
      <c r="K257" s="71">
        <v>5.0199999999999996</v>
      </c>
      <c r="L257" s="72">
        <f t="shared" si="21"/>
        <v>0</v>
      </c>
      <c r="M257" s="72">
        <v>8434453076701</v>
      </c>
      <c r="N257" s="72" t="s">
        <v>665</v>
      </c>
      <c r="O257" s="72">
        <v>73089059</v>
      </c>
    </row>
    <row r="258" spans="1:15" s="74" customFormat="1" ht="12.75" customHeight="1" x14ac:dyDescent="0.2">
      <c r="A258" s="88"/>
      <c r="B258" s="127" t="s">
        <v>45</v>
      </c>
      <c r="C258" s="76" t="s">
        <v>687</v>
      </c>
      <c r="D258" s="66" t="s">
        <v>1838</v>
      </c>
      <c r="E258" s="108"/>
      <c r="F258" s="66" t="s">
        <v>52</v>
      </c>
      <c r="G258" s="68">
        <f t="shared" si="19"/>
        <v>336</v>
      </c>
      <c r="H258" s="69">
        <f t="shared" si="20"/>
        <v>0</v>
      </c>
      <c r="I258" s="68">
        <v>336</v>
      </c>
      <c r="J258" s="70">
        <f t="shared" si="22"/>
        <v>0</v>
      </c>
      <c r="K258" s="71">
        <v>1.93</v>
      </c>
      <c r="L258" s="72">
        <f t="shared" si="21"/>
        <v>0</v>
      </c>
      <c r="M258" s="72" t="s">
        <v>688</v>
      </c>
      <c r="N258" s="72" t="s">
        <v>665</v>
      </c>
      <c r="O258" s="72">
        <v>73089059</v>
      </c>
    </row>
    <row r="259" spans="1:15" s="74" customFormat="1" ht="12.75" customHeight="1" x14ac:dyDescent="0.2">
      <c r="A259" s="88"/>
      <c r="B259" s="127" t="s">
        <v>45</v>
      </c>
      <c r="C259" s="76" t="s">
        <v>689</v>
      </c>
      <c r="D259" s="66" t="s">
        <v>1839</v>
      </c>
      <c r="E259" s="108"/>
      <c r="F259" s="66" t="s">
        <v>52</v>
      </c>
      <c r="G259" s="68">
        <f t="shared" si="19"/>
        <v>377</v>
      </c>
      <c r="H259" s="69">
        <f t="shared" si="20"/>
        <v>0</v>
      </c>
      <c r="I259" s="68">
        <v>377</v>
      </c>
      <c r="J259" s="70">
        <f t="shared" si="22"/>
        <v>0</v>
      </c>
      <c r="K259" s="71">
        <v>2.25</v>
      </c>
      <c r="L259" s="72">
        <f t="shared" si="21"/>
        <v>0</v>
      </c>
      <c r="M259" s="72" t="s">
        <v>690</v>
      </c>
      <c r="N259" s="72" t="s">
        <v>665</v>
      </c>
      <c r="O259" s="72">
        <v>73089059</v>
      </c>
    </row>
    <row r="260" spans="1:15" s="74" customFormat="1" ht="12.75" customHeight="1" x14ac:dyDescent="0.2">
      <c r="A260" s="88"/>
      <c r="B260" s="127" t="s">
        <v>45</v>
      </c>
      <c r="C260" s="76" t="s">
        <v>691</v>
      </c>
      <c r="D260" s="66" t="s">
        <v>1840</v>
      </c>
      <c r="E260" s="108"/>
      <c r="F260" s="66" t="s">
        <v>52</v>
      </c>
      <c r="G260" s="68">
        <f t="shared" si="19"/>
        <v>464</v>
      </c>
      <c r="H260" s="69">
        <f t="shared" si="20"/>
        <v>0</v>
      </c>
      <c r="I260" s="68">
        <v>464</v>
      </c>
      <c r="J260" s="70">
        <f t="shared" si="22"/>
        <v>0</v>
      </c>
      <c r="K260" s="71">
        <v>2.5</v>
      </c>
      <c r="L260" s="72">
        <f t="shared" si="21"/>
        <v>0</v>
      </c>
      <c r="M260" s="72" t="s">
        <v>692</v>
      </c>
      <c r="N260" s="72" t="s">
        <v>665</v>
      </c>
      <c r="O260" s="72">
        <v>73089059</v>
      </c>
    </row>
    <row r="261" spans="1:15" s="74" customFormat="1" ht="12.75" customHeight="1" x14ac:dyDescent="0.2">
      <c r="A261" s="88"/>
      <c r="B261" s="127" t="s">
        <v>45</v>
      </c>
      <c r="C261" s="76" t="s">
        <v>693</v>
      </c>
      <c r="D261" s="66" t="s">
        <v>1841</v>
      </c>
      <c r="E261" s="108"/>
      <c r="F261" s="66" t="s">
        <v>52</v>
      </c>
      <c r="G261" s="68">
        <f t="shared" si="19"/>
        <v>649</v>
      </c>
      <c r="H261" s="69">
        <f t="shared" si="20"/>
        <v>0</v>
      </c>
      <c r="I261" s="68">
        <v>649</v>
      </c>
      <c r="J261" s="70">
        <f t="shared" si="22"/>
        <v>0</v>
      </c>
      <c r="K261" s="71">
        <v>3.48</v>
      </c>
      <c r="L261" s="72">
        <f t="shared" si="21"/>
        <v>0</v>
      </c>
      <c r="M261" s="72" t="s">
        <v>694</v>
      </c>
      <c r="N261" s="72" t="s">
        <v>665</v>
      </c>
      <c r="O261" s="72">
        <v>73089059</v>
      </c>
    </row>
    <row r="262" spans="1:15" s="74" customFormat="1" ht="12.75" customHeight="1" x14ac:dyDescent="0.2">
      <c r="A262" s="88"/>
      <c r="B262" s="127" t="s">
        <v>45</v>
      </c>
      <c r="C262" s="76" t="s">
        <v>695</v>
      </c>
      <c r="D262" s="66" t="s">
        <v>1818</v>
      </c>
      <c r="E262" s="108"/>
      <c r="F262" s="66" t="s">
        <v>52</v>
      </c>
      <c r="G262" s="68">
        <f t="shared" si="19"/>
        <v>742</v>
      </c>
      <c r="H262" s="69">
        <f t="shared" si="20"/>
        <v>0</v>
      </c>
      <c r="I262" s="68">
        <v>742</v>
      </c>
      <c r="J262" s="70">
        <f t="shared" si="22"/>
        <v>0</v>
      </c>
      <c r="K262" s="71">
        <v>4.12</v>
      </c>
      <c r="L262" s="72">
        <f t="shared" si="21"/>
        <v>0</v>
      </c>
      <c r="M262" s="72" t="s">
        <v>696</v>
      </c>
      <c r="N262" s="72" t="s">
        <v>665</v>
      </c>
      <c r="O262" s="72">
        <v>73089059</v>
      </c>
    </row>
    <row r="263" spans="1:15" s="74" customFormat="1" ht="12.75" customHeight="1" x14ac:dyDescent="0.2">
      <c r="A263" s="88"/>
      <c r="B263" s="127" t="s">
        <v>45</v>
      </c>
      <c r="C263" s="76" t="s">
        <v>1804</v>
      </c>
      <c r="D263" s="66" t="s">
        <v>1808</v>
      </c>
      <c r="E263" s="108"/>
      <c r="F263" s="66" t="s">
        <v>52</v>
      </c>
      <c r="G263" s="68">
        <f t="shared" si="19"/>
        <v>853.5</v>
      </c>
      <c r="H263" s="69">
        <f t="shared" si="20"/>
        <v>0</v>
      </c>
      <c r="I263" s="68">
        <v>853.5</v>
      </c>
      <c r="J263" s="70">
        <f t="shared" si="22"/>
        <v>0</v>
      </c>
      <c r="K263" s="71">
        <v>4.8600000000000003</v>
      </c>
      <c r="L263" s="72">
        <f t="shared" si="21"/>
        <v>0</v>
      </c>
      <c r="M263" s="72">
        <v>8434453076756</v>
      </c>
      <c r="N263" s="72" t="s">
        <v>665</v>
      </c>
      <c r="O263" s="72">
        <v>73089059</v>
      </c>
    </row>
    <row r="264" spans="1:15" s="74" customFormat="1" ht="12.75" customHeight="1" x14ac:dyDescent="0.2">
      <c r="A264" s="88"/>
      <c r="B264" s="127" t="s">
        <v>45</v>
      </c>
      <c r="C264" s="76" t="s">
        <v>697</v>
      </c>
      <c r="D264" s="66" t="s">
        <v>1819</v>
      </c>
      <c r="E264" s="108"/>
      <c r="F264" s="66" t="s">
        <v>52</v>
      </c>
      <c r="G264" s="68">
        <f t="shared" si="19"/>
        <v>899</v>
      </c>
      <c r="H264" s="69">
        <f t="shared" si="20"/>
        <v>0</v>
      </c>
      <c r="I264" s="68">
        <v>899</v>
      </c>
      <c r="J264" s="70">
        <f t="shared" si="22"/>
        <v>0</v>
      </c>
      <c r="K264" s="71">
        <v>4.75</v>
      </c>
      <c r="L264" s="72">
        <f t="shared" si="21"/>
        <v>0</v>
      </c>
      <c r="M264" s="72" t="s">
        <v>698</v>
      </c>
      <c r="N264" s="72" t="s">
        <v>665</v>
      </c>
      <c r="O264" s="72">
        <v>73089059</v>
      </c>
    </row>
    <row r="265" spans="1:15" s="74" customFormat="1" ht="12.75" customHeight="1" x14ac:dyDescent="0.2">
      <c r="A265" s="88"/>
      <c r="B265" s="127" t="s">
        <v>45</v>
      </c>
      <c r="C265" s="76" t="s">
        <v>1805</v>
      </c>
      <c r="D265" s="66" t="s">
        <v>1809</v>
      </c>
      <c r="E265" s="108"/>
      <c r="F265" s="66" t="s">
        <v>52</v>
      </c>
      <c r="G265" s="68">
        <f t="shared" si="19"/>
        <v>1034</v>
      </c>
      <c r="H265" s="69">
        <f t="shared" si="20"/>
        <v>0</v>
      </c>
      <c r="I265" s="68">
        <v>1034</v>
      </c>
      <c r="J265" s="70">
        <f t="shared" si="22"/>
        <v>0</v>
      </c>
      <c r="K265" s="71">
        <v>5.66</v>
      </c>
      <c r="L265" s="72">
        <f t="shared" si="21"/>
        <v>0</v>
      </c>
      <c r="M265" s="72">
        <v>8434453076763</v>
      </c>
      <c r="N265" s="72" t="s">
        <v>665</v>
      </c>
      <c r="O265" s="72">
        <v>73089059</v>
      </c>
    </row>
    <row r="266" spans="1:15" s="74" customFormat="1" ht="12.75" customHeight="1" x14ac:dyDescent="0.2">
      <c r="A266" s="88"/>
      <c r="B266" s="127" t="s">
        <v>45</v>
      </c>
      <c r="C266" s="76" t="s">
        <v>699</v>
      </c>
      <c r="D266" s="66" t="s">
        <v>700</v>
      </c>
      <c r="E266" s="108"/>
      <c r="F266" s="66" t="s">
        <v>52</v>
      </c>
      <c r="G266" s="68">
        <f t="shared" si="19"/>
        <v>162</v>
      </c>
      <c r="H266" s="69">
        <f t="shared" si="20"/>
        <v>0</v>
      </c>
      <c r="I266" s="68">
        <v>162</v>
      </c>
      <c r="J266" s="70">
        <f t="shared" si="22"/>
        <v>0</v>
      </c>
      <c r="K266" s="71">
        <v>0.82</v>
      </c>
      <c r="L266" s="72">
        <f t="shared" si="21"/>
        <v>0</v>
      </c>
      <c r="M266" s="72" t="s">
        <v>701</v>
      </c>
      <c r="N266" s="72" t="s">
        <v>665</v>
      </c>
      <c r="O266" s="72">
        <v>73089059</v>
      </c>
    </row>
    <row r="267" spans="1:15" s="74" customFormat="1" ht="12.75" customHeight="1" x14ac:dyDescent="0.2">
      <c r="A267" s="88"/>
      <c r="B267" s="127" t="s">
        <v>45</v>
      </c>
      <c r="C267" s="76" t="s">
        <v>702</v>
      </c>
      <c r="D267" s="66" t="s">
        <v>703</v>
      </c>
      <c r="E267" s="108"/>
      <c r="F267" s="66" t="s">
        <v>52</v>
      </c>
      <c r="G267" s="68">
        <f t="shared" si="19"/>
        <v>224</v>
      </c>
      <c r="H267" s="69">
        <f t="shared" si="20"/>
        <v>0</v>
      </c>
      <c r="I267" s="68">
        <v>224</v>
      </c>
      <c r="J267" s="70">
        <f t="shared" si="22"/>
        <v>0</v>
      </c>
      <c r="K267" s="71">
        <v>1.46</v>
      </c>
      <c r="L267" s="72">
        <f t="shared" si="21"/>
        <v>0</v>
      </c>
      <c r="M267" s="72" t="s">
        <v>704</v>
      </c>
      <c r="N267" s="72" t="s">
        <v>665</v>
      </c>
      <c r="O267" s="72">
        <v>73089059</v>
      </c>
    </row>
    <row r="268" spans="1:15" s="74" customFormat="1" ht="12.75" customHeight="1" x14ac:dyDescent="0.2">
      <c r="A268" s="88"/>
      <c r="B268" s="127" t="s">
        <v>45</v>
      </c>
      <c r="C268" s="76" t="s">
        <v>705</v>
      </c>
      <c r="D268" s="66" t="s">
        <v>706</v>
      </c>
      <c r="E268" s="108"/>
      <c r="F268" s="66" t="s">
        <v>52</v>
      </c>
      <c r="G268" s="68">
        <f t="shared" si="19"/>
        <v>264</v>
      </c>
      <c r="H268" s="69">
        <f t="shared" si="20"/>
        <v>0</v>
      </c>
      <c r="I268" s="68">
        <v>264</v>
      </c>
      <c r="J268" s="70">
        <f t="shared" si="22"/>
        <v>0</v>
      </c>
      <c r="K268" s="71">
        <v>1.78</v>
      </c>
      <c r="L268" s="72">
        <f t="shared" si="21"/>
        <v>0</v>
      </c>
      <c r="M268" s="72" t="s">
        <v>707</v>
      </c>
      <c r="N268" s="72" t="s">
        <v>665</v>
      </c>
      <c r="O268" s="72">
        <v>73089059</v>
      </c>
    </row>
    <row r="269" spans="1:15" s="74" customFormat="1" ht="12.75" customHeight="1" x14ac:dyDescent="0.2">
      <c r="A269" s="88"/>
      <c r="B269" s="127" t="s">
        <v>45</v>
      </c>
      <c r="C269" s="76" t="s">
        <v>708</v>
      </c>
      <c r="D269" s="66" t="s">
        <v>709</v>
      </c>
      <c r="E269" s="108"/>
      <c r="F269" s="66" t="s">
        <v>52</v>
      </c>
      <c r="G269" s="68">
        <f t="shared" si="19"/>
        <v>321</v>
      </c>
      <c r="H269" s="69">
        <f t="shared" si="20"/>
        <v>0</v>
      </c>
      <c r="I269" s="68">
        <v>321</v>
      </c>
      <c r="J269" s="70">
        <f t="shared" si="22"/>
        <v>0</v>
      </c>
      <c r="K269" s="71">
        <v>2.1</v>
      </c>
      <c r="L269" s="72">
        <f t="shared" si="21"/>
        <v>0</v>
      </c>
      <c r="M269" s="72" t="s">
        <v>710</v>
      </c>
      <c r="N269" s="72" t="s">
        <v>665</v>
      </c>
      <c r="O269" s="72">
        <v>73089059</v>
      </c>
    </row>
    <row r="270" spans="1:15" s="74" customFormat="1" ht="12.75" customHeight="1" x14ac:dyDescent="0.2">
      <c r="A270" s="88"/>
      <c r="B270" s="127" t="s">
        <v>45</v>
      </c>
      <c r="C270" s="76" t="s">
        <v>711</v>
      </c>
      <c r="D270" s="66" t="s">
        <v>712</v>
      </c>
      <c r="E270" s="108"/>
      <c r="F270" s="66" t="s">
        <v>52</v>
      </c>
      <c r="G270" s="68">
        <f t="shared" si="19"/>
        <v>430</v>
      </c>
      <c r="H270" s="69">
        <f t="shared" si="20"/>
        <v>0</v>
      </c>
      <c r="I270" s="68">
        <v>430</v>
      </c>
      <c r="J270" s="70">
        <f t="shared" si="22"/>
        <v>0</v>
      </c>
      <c r="K270" s="71">
        <v>2.75</v>
      </c>
      <c r="L270" s="72">
        <f t="shared" si="21"/>
        <v>0</v>
      </c>
      <c r="M270" s="72" t="s">
        <v>713</v>
      </c>
      <c r="N270" s="72" t="s">
        <v>665</v>
      </c>
      <c r="O270" s="72">
        <v>73089059</v>
      </c>
    </row>
    <row r="271" spans="1:15" s="74" customFormat="1" ht="12.75" customHeight="1" x14ac:dyDescent="0.2">
      <c r="A271" s="88"/>
      <c r="B271" s="127" t="s">
        <v>45</v>
      </c>
      <c r="C271" s="76" t="s">
        <v>714</v>
      </c>
      <c r="D271" s="66" t="s">
        <v>1842</v>
      </c>
      <c r="E271" s="108"/>
      <c r="F271" s="66" t="s">
        <v>52</v>
      </c>
      <c r="G271" s="68">
        <f t="shared" si="19"/>
        <v>649</v>
      </c>
      <c r="H271" s="69">
        <f t="shared" si="20"/>
        <v>0</v>
      </c>
      <c r="I271" s="68">
        <v>649</v>
      </c>
      <c r="J271" s="70">
        <f t="shared" si="22"/>
        <v>0</v>
      </c>
      <c r="K271" s="71">
        <v>3.84</v>
      </c>
      <c r="L271" s="72">
        <f t="shared" si="21"/>
        <v>0</v>
      </c>
      <c r="M271" s="72" t="s">
        <v>716</v>
      </c>
      <c r="N271" s="72" t="s">
        <v>665</v>
      </c>
      <c r="O271" s="72">
        <v>73089059</v>
      </c>
    </row>
    <row r="272" spans="1:15" s="74" customFormat="1" ht="12.75" customHeight="1" x14ac:dyDescent="0.2">
      <c r="A272" s="88"/>
      <c r="B272" s="127" t="s">
        <v>45</v>
      </c>
      <c r="C272" s="76" t="s">
        <v>1843</v>
      </c>
      <c r="D272" s="66" t="s">
        <v>715</v>
      </c>
      <c r="E272" s="108"/>
      <c r="F272" s="66" t="s">
        <v>52</v>
      </c>
      <c r="G272" s="68">
        <f t="shared" si="19"/>
        <v>811.5</v>
      </c>
      <c r="H272" s="69">
        <f t="shared" si="20"/>
        <v>0</v>
      </c>
      <c r="I272" s="68">
        <v>811.5</v>
      </c>
      <c r="J272" s="70">
        <f t="shared" si="22"/>
        <v>0</v>
      </c>
      <c r="K272" s="71"/>
      <c r="L272" s="72">
        <f t="shared" si="21"/>
        <v>0</v>
      </c>
      <c r="M272" s="72"/>
      <c r="N272" s="72" t="s">
        <v>665</v>
      </c>
      <c r="O272" s="72">
        <v>73089059</v>
      </c>
    </row>
    <row r="273" spans="1:15" s="74" customFormat="1" ht="12.75" customHeight="1" x14ac:dyDescent="0.2">
      <c r="A273" s="88"/>
      <c r="B273" s="127" t="s">
        <v>45</v>
      </c>
      <c r="C273" s="76" t="s">
        <v>717</v>
      </c>
      <c r="D273" s="66" t="s">
        <v>1844</v>
      </c>
      <c r="E273" s="108"/>
      <c r="F273" s="66" t="s">
        <v>52</v>
      </c>
      <c r="G273" s="68">
        <f t="shared" si="19"/>
        <v>795</v>
      </c>
      <c r="H273" s="69">
        <f t="shared" si="20"/>
        <v>0</v>
      </c>
      <c r="I273" s="68">
        <v>795</v>
      </c>
      <c r="J273" s="70">
        <f t="shared" si="22"/>
        <v>0</v>
      </c>
      <c r="K273" s="71">
        <v>4.57</v>
      </c>
      <c r="L273" s="72">
        <f t="shared" si="21"/>
        <v>0</v>
      </c>
      <c r="M273" s="72" t="s">
        <v>719</v>
      </c>
      <c r="N273" s="72" t="s">
        <v>665</v>
      </c>
      <c r="O273" s="72">
        <v>73089059</v>
      </c>
    </row>
    <row r="274" spans="1:15" s="74" customFormat="1" ht="12.75" customHeight="1" x14ac:dyDescent="0.2">
      <c r="A274" s="88"/>
      <c r="B274" s="127" t="s">
        <v>45</v>
      </c>
      <c r="C274" s="76" t="s">
        <v>1845</v>
      </c>
      <c r="D274" s="66" t="s">
        <v>718</v>
      </c>
      <c r="E274" s="108"/>
      <c r="F274" s="66" t="s">
        <v>52</v>
      </c>
      <c r="G274" s="68">
        <f t="shared" si="19"/>
        <v>994</v>
      </c>
      <c r="H274" s="69">
        <f t="shared" si="20"/>
        <v>0</v>
      </c>
      <c r="I274" s="68">
        <v>994</v>
      </c>
      <c r="J274" s="70">
        <f t="shared" si="22"/>
        <v>0</v>
      </c>
      <c r="K274" s="71"/>
      <c r="L274" s="72">
        <f t="shared" si="21"/>
        <v>0</v>
      </c>
      <c r="M274" s="72"/>
      <c r="N274" s="72" t="s">
        <v>665</v>
      </c>
      <c r="O274" s="72">
        <v>73089059</v>
      </c>
    </row>
    <row r="275" spans="1:15" s="74" customFormat="1" ht="12.75" customHeight="1" x14ac:dyDescent="0.2">
      <c r="A275" s="88"/>
      <c r="B275" s="127" t="s">
        <v>45</v>
      </c>
      <c r="C275" s="76" t="s">
        <v>720</v>
      </c>
      <c r="D275" s="66" t="s">
        <v>721</v>
      </c>
      <c r="E275" s="108"/>
      <c r="F275" s="66" t="s">
        <v>52</v>
      </c>
      <c r="G275" s="68">
        <f t="shared" si="19"/>
        <v>336</v>
      </c>
      <c r="H275" s="69">
        <f t="shared" si="20"/>
        <v>0</v>
      </c>
      <c r="I275" s="68">
        <v>336</v>
      </c>
      <c r="J275" s="70">
        <f t="shared" si="22"/>
        <v>0</v>
      </c>
      <c r="K275" s="71">
        <v>1.97</v>
      </c>
      <c r="L275" s="72">
        <f t="shared" si="21"/>
        <v>0</v>
      </c>
      <c r="M275" s="72" t="s">
        <v>722</v>
      </c>
      <c r="N275" s="72" t="s">
        <v>665</v>
      </c>
      <c r="O275" s="72">
        <v>73089059</v>
      </c>
    </row>
    <row r="276" spans="1:15" s="74" customFormat="1" ht="12.75" customHeight="1" x14ac:dyDescent="0.2">
      <c r="A276" s="88"/>
      <c r="B276" s="127" t="s">
        <v>45</v>
      </c>
      <c r="C276" s="76" t="s">
        <v>723</v>
      </c>
      <c r="D276" s="66" t="s">
        <v>724</v>
      </c>
      <c r="E276" s="108"/>
      <c r="F276" s="66" t="s">
        <v>52</v>
      </c>
      <c r="G276" s="68">
        <f t="shared" si="19"/>
        <v>377</v>
      </c>
      <c r="H276" s="69">
        <f t="shared" si="20"/>
        <v>0</v>
      </c>
      <c r="I276" s="68">
        <v>377</v>
      </c>
      <c r="J276" s="70">
        <f t="shared" si="22"/>
        <v>0</v>
      </c>
      <c r="K276" s="71">
        <v>2.2999999999999998</v>
      </c>
      <c r="L276" s="72">
        <f t="shared" si="21"/>
        <v>0</v>
      </c>
      <c r="M276" s="72" t="s">
        <v>725</v>
      </c>
      <c r="N276" s="72" t="s">
        <v>665</v>
      </c>
      <c r="O276" s="72">
        <v>73089059</v>
      </c>
    </row>
    <row r="277" spans="1:15" s="74" customFormat="1" ht="12.75" customHeight="1" x14ac:dyDescent="0.2">
      <c r="A277" s="88"/>
      <c r="B277" s="127" t="s">
        <v>45</v>
      </c>
      <c r="C277" s="76" t="s">
        <v>726</v>
      </c>
      <c r="D277" s="66" t="s">
        <v>727</v>
      </c>
      <c r="E277" s="108"/>
      <c r="F277" s="66" t="s">
        <v>52</v>
      </c>
      <c r="G277" s="68">
        <f t="shared" si="19"/>
        <v>464</v>
      </c>
      <c r="H277" s="69">
        <f t="shared" si="20"/>
        <v>0</v>
      </c>
      <c r="I277" s="68">
        <v>464</v>
      </c>
      <c r="J277" s="70">
        <f t="shared" si="22"/>
        <v>0</v>
      </c>
      <c r="K277" s="71">
        <v>2.62</v>
      </c>
      <c r="L277" s="72">
        <f t="shared" si="21"/>
        <v>0</v>
      </c>
      <c r="M277" s="72" t="s">
        <v>728</v>
      </c>
      <c r="N277" s="72" t="s">
        <v>665</v>
      </c>
      <c r="O277" s="72">
        <v>73089059</v>
      </c>
    </row>
    <row r="278" spans="1:15" s="74" customFormat="1" ht="12.75" customHeight="1" x14ac:dyDescent="0.2">
      <c r="A278" s="88"/>
      <c r="B278" s="127" t="s">
        <v>45</v>
      </c>
      <c r="C278" s="76" t="s">
        <v>729</v>
      </c>
      <c r="D278" s="66" t="s">
        <v>730</v>
      </c>
      <c r="E278" s="108"/>
      <c r="F278" s="66" t="s">
        <v>52</v>
      </c>
      <c r="G278" s="68">
        <f t="shared" si="19"/>
        <v>649</v>
      </c>
      <c r="H278" s="69">
        <f t="shared" si="20"/>
        <v>0</v>
      </c>
      <c r="I278" s="68">
        <v>649</v>
      </c>
      <c r="J278" s="70">
        <f t="shared" si="22"/>
        <v>0</v>
      </c>
      <c r="K278" s="71">
        <v>3.69</v>
      </c>
      <c r="L278" s="72">
        <f t="shared" si="21"/>
        <v>0</v>
      </c>
      <c r="M278" s="72" t="s">
        <v>731</v>
      </c>
      <c r="N278" s="72" t="s">
        <v>665</v>
      </c>
      <c r="O278" s="72">
        <v>73089059</v>
      </c>
    </row>
    <row r="279" spans="1:15" s="74" customFormat="1" ht="12.75" customHeight="1" x14ac:dyDescent="0.2">
      <c r="A279" s="88"/>
      <c r="B279" s="127" t="s">
        <v>45</v>
      </c>
      <c r="C279" s="76" t="s">
        <v>732</v>
      </c>
      <c r="D279" s="66" t="s">
        <v>1820</v>
      </c>
      <c r="E279" s="108"/>
      <c r="F279" s="66" t="s">
        <v>52</v>
      </c>
      <c r="G279" s="68">
        <f t="shared" si="19"/>
        <v>742</v>
      </c>
      <c r="H279" s="69">
        <f t="shared" si="20"/>
        <v>0</v>
      </c>
      <c r="I279" s="68">
        <v>742</v>
      </c>
      <c r="J279" s="70">
        <f t="shared" si="22"/>
        <v>0</v>
      </c>
      <c r="K279" s="71">
        <v>4.3</v>
      </c>
      <c r="L279" s="72">
        <f t="shared" si="21"/>
        <v>0</v>
      </c>
      <c r="M279" s="72" t="s">
        <v>733</v>
      </c>
      <c r="N279" s="72" t="s">
        <v>665</v>
      </c>
      <c r="O279" s="72">
        <v>73089059</v>
      </c>
    </row>
    <row r="280" spans="1:15" s="74" customFormat="1" ht="12.75" customHeight="1" x14ac:dyDescent="0.2">
      <c r="A280" s="88"/>
      <c r="B280" s="127" t="s">
        <v>45</v>
      </c>
      <c r="C280" s="76" t="s">
        <v>1806</v>
      </c>
      <c r="D280" s="66" t="s">
        <v>1810</v>
      </c>
      <c r="E280" s="108"/>
      <c r="F280" s="66" t="s">
        <v>52</v>
      </c>
      <c r="G280" s="68">
        <f t="shared" si="19"/>
        <v>853.5</v>
      </c>
      <c r="H280" s="69">
        <f t="shared" si="20"/>
        <v>0</v>
      </c>
      <c r="I280" s="68">
        <v>853.5</v>
      </c>
      <c r="J280" s="70">
        <f t="shared" si="22"/>
        <v>0</v>
      </c>
      <c r="K280" s="71">
        <v>5.12</v>
      </c>
      <c r="L280" s="72">
        <f t="shared" si="21"/>
        <v>0</v>
      </c>
      <c r="M280" s="72">
        <v>8434453135231</v>
      </c>
      <c r="N280" s="72" t="s">
        <v>665</v>
      </c>
      <c r="O280" s="72">
        <v>73089059</v>
      </c>
    </row>
    <row r="281" spans="1:15" s="74" customFormat="1" ht="12.75" customHeight="1" x14ac:dyDescent="0.2">
      <c r="A281" s="88"/>
      <c r="B281" s="127" t="s">
        <v>45</v>
      </c>
      <c r="C281" s="76" t="s">
        <v>734</v>
      </c>
      <c r="D281" s="66" t="s">
        <v>1821</v>
      </c>
      <c r="E281" s="108"/>
      <c r="F281" s="66" t="s">
        <v>52</v>
      </c>
      <c r="G281" s="68">
        <f t="shared" si="19"/>
        <v>899</v>
      </c>
      <c r="H281" s="69">
        <f t="shared" si="20"/>
        <v>0</v>
      </c>
      <c r="I281" s="68">
        <v>899</v>
      </c>
      <c r="J281" s="70">
        <f t="shared" si="22"/>
        <v>0</v>
      </c>
      <c r="K281" s="71">
        <v>5.0199999999999996</v>
      </c>
      <c r="L281" s="72">
        <f t="shared" si="21"/>
        <v>0</v>
      </c>
      <c r="M281" s="72" t="s">
        <v>735</v>
      </c>
      <c r="N281" s="72" t="s">
        <v>665</v>
      </c>
      <c r="O281" s="72">
        <v>73089059</v>
      </c>
    </row>
    <row r="282" spans="1:15" s="74" customFormat="1" ht="12.75" customHeight="1" x14ac:dyDescent="0.2">
      <c r="A282" s="88"/>
      <c r="B282" s="127" t="s">
        <v>45</v>
      </c>
      <c r="C282" s="76" t="s">
        <v>1807</v>
      </c>
      <c r="D282" s="66" t="s">
        <v>1811</v>
      </c>
      <c r="E282" s="108"/>
      <c r="F282" s="66" t="s">
        <v>52</v>
      </c>
      <c r="G282" s="68">
        <f t="shared" si="19"/>
        <v>1034</v>
      </c>
      <c r="H282" s="69">
        <f t="shared" si="20"/>
        <v>0</v>
      </c>
      <c r="I282" s="68">
        <v>1034</v>
      </c>
      <c r="J282" s="70">
        <f t="shared" si="22"/>
        <v>0</v>
      </c>
      <c r="K282" s="71">
        <v>6.1820000000000004</v>
      </c>
      <c r="L282" s="72">
        <f t="shared" si="21"/>
        <v>0</v>
      </c>
      <c r="M282" s="72">
        <v>8434453219337</v>
      </c>
      <c r="N282" s="72" t="s">
        <v>665</v>
      </c>
      <c r="O282" s="72">
        <v>73089059</v>
      </c>
    </row>
    <row r="283" spans="1:15" s="74" customFormat="1" ht="12.75" customHeight="1" x14ac:dyDescent="0.2">
      <c r="A283" s="88"/>
      <c r="B283" s="127" t="s">
        <v>45</v>
      </c>
      <c r="C283" s="76" t="s">
        <v>736</v>
      </c>
      <c r="D283" s="66" t="s">
        <v>737</v>
      </c>
      <c r="E283" s="108"/>
      <c r="F283" s="66" t="s">
        <v>163</v>
      </c>
      <c r="G283" s="68">
        <f>I283*(1-J283)</f>
        <v>49.5</v>
      </c>
      <c r="H283" s="69">
        <f>E283*G283</f>
        <v>0</v>
      </c>
      <c r="I283" s="68">
        <v>49.5</v>
      </c>
      <c r="J283" s="70">
        <f t="shared" si="22"/>
        <v>0</v>
      </c>
      <c r="K283" s="71">
        <v>0.06</v>
      </c>
      <c r="L283" s="72">
        <f>E283*K283</f>
        <v>0</v>
      </c>
      <c r="M283" s="72" t="s">
        <v>738</v>
      </c>
      <c r="N283" s="72" t="s">
        <v>665</v>
      </c>
      <c r="O283" s="72">
        <v>73089059</v>
      </c>
    </row>
    <row r="284" spans="1:15" s="74" customFormat="1" ht="12.75" customHeight="1" x14ac:dyDescent="0.2">
      <c r="A284" s="87"/>
      <c r="B284" s="127" t="s">
        <v>45</v>
      </c>
      <c r="C284" s="76" t="s">
        <v>739</v>
      </c>
      <c r="D284" s="66" t="s">
        <v>740</v>
      </c>
      <c r="E284" s="108"/>
      <c r="F284" s="66" t="s">
        <v>163</v>
      </c>
      <c r="G284" s="68">
        <f t="shared" ref="G284:G348" si="23">I284*(1-J284)</f>
        <v>46</v>
      </c>
      <c r="H284" s="69">
        <f t="shared" ref="H284:H348" si="24">E284*G284</f>
        <v>0</v>
      </c>
      <c r="I284" s="68">
        <v>46</v>
      </c>
      <c r="J284" s="70">
        <f t="shared" si="22"/>
        <v>0</v>
      </c>
      <c r="K284" s="71">
        <v>0.04</v>
      </c>
      <c r="L284" s="72">
        <f t="shared" ref="L284:L348" si="25">E284*K284</f>
        <v>0</v>
      </c>
      <c r="M284" s="72" t="s">
        <v>741</v>
      </c>
      <c r="N284" s="72" t="s">
        <v>665</v>
      </c>
      <c r="O284" s="72">
        <v>73089059</v>
      </c>
    </row>
    <row r="285" spans="1:15" s="74" customFormat="1" ht="12.75" customHeight="1" x14ac:dyDescent="0.2">
      <c r="A285" s="87"/>
      <c r="B285" s="127" t="s">
        <v>45</v>
      </c>
      <c r="C285" s="76" t="s">
        <v>742</v>
      </c>
      <c r="D285" s="66" t="s">
        <v>743</v>
      </c>
      <c r="E285" s="108"/>
      <c r="F285" s="66" t="s">
        <v>163</v>
      </c>
      <c r="G285" s="68">
        <f t="shared" si="23"/>
        <v>71</v>
      </c>
      <c r="H285" s="69">
        <f t="shared" si="24"/>
        <v>0</v>
      </c>
      <c r="I285" s="68">
        <v>71</v>
      </c>
      <c r="J285" s="70">
        <f t="shared" si="22"/>
        <v>0</v>
      </c>
      <c r="K285" s="71">
        <v>7.0000000000000007E-2</v>
      </c>
      <c r="L285" s="72">
        <f t="shared" si="25"/>
        <v>0</v>
      </c>
      <c r="M285" s="72" t="s">
        <v>744</v>
      </c>
      <c r="N285" s="72" t="s">
        <v>665</v>
      </c>
      <c r="O285" s="72">
        <v>73089059</v>
      </c>
    </row>
    <row r="286" spans="1:15" s="74" customFormat="1" ht="12.75" customHeight="1" x14ac:dyDescent="0.2">
      <c r="A286" s="87"/>
      <c r="B286" s="127" t="s">
        <v>45</v>
      </c>
      <c r="C286" s="76" t="s">
        <v>745</v>
      </c>
      <c r="D286" s="66" t="s">
        <v>746</v>
      </c>
      <c r="E286" s="108"/>
      <c r="F286" s="66" t="s">
        <v>163</v>
      </c>
      <c r="G286" s="68">
        <f t="shared" si="23"/>
        <v>201</v>
      </c>
      <c r="H286" s="69">
        <f t="shared" si="24"/>
        <v>0</v>
      </c>
      <c r="I286" s="68">
        <v>201</v>
      </c>
      <c r="J286" s="70">
        <f t="shared" si="22"/>
        <v>0</v>
      </c>
      <c r="K286" s="71">
        <v>0.14000000000000001</v>
      </c>
      <c r="L286" s="72">
        <f t="shared" si="25"/>
        <v>0</v>
      </c>
      <c r="M286" s="72" t="s">
        <v>747</v>
      </c>
      <c r="N286" s="72" t="s">
        <v>665</v>
      </c>
      <c r="O286" s="72">
        <v>73089059</v>
      </c>
    </row>
    <row r="287" spans="1:15" s="74" customFormat="1" ht="12.75" customHeight="1" x14ac:dyDescent="0.2">
      <c r="A287" s="87"/>
      <c r="B287" s="127" t="s">
        <v>45</v>
      </c>
      <c r="C287" s="76" t="s">
        <v>748</v>
      </c>
      <c r="D287" s="66" t="s">
        <v>749</v>
      </c>
      <c r="E287" s="108"/>
      <c r="F287" s="66" t="s">
        <v>163</v>
      </c>
      <c r="G287" s="68">
        <f t="shared" si="23"/>
        <v>202</v>
      </c>
      <c r="H287" s="69">
        <f t="shared" si="24"/>
        <v>0</v>
      </c>
      <c r="I287" s="68">
        <v>202</v>
      </c>
      <c r="J287" s="70">
        <f t="shared" si="22"/>
        <v>0</v>
      </c>
      <c r="K287" s="71">
        <v>0.24</v>
      </c>
      <c r="L287" s="72">
        <f t="shared" si="25"/>
        <v>0</v>
      </c>
      <c r="M287" s="72" t="s">
        <v>750</v>
      </c>
      <c r="N287" s="72" t="s">
        <v>665</v>
      </c>
      <c r="O287" s="72">
        <v>73089059</v>
      </c>
    </row>
    <row r="288" spans="1:15" s="74" customFormat="1" ht="12.75" customHeight="1" x14ac:dyDescent="0.2">
      <c r="A288" s="87"/>
      <c r="B288" s="127" t="s">
        <v>45</v>
      </c>
      <c r="C288" s="76" t="s">
        <v>751</v>
      </c>
      <c r="D288" s="66" t="s">
        <v>752</v>
      </c>
      <c r="E288" s="108"/>
      <c r="F288" s="66" t="s">
        <v>163</v>
      </c>
      <c r="G288" s="68">
        <f t="shared" si="23"/>
        <v>79</v>
      </c>
      <c r="H288" s="69">
        <f t="shared" si="24"/>
        <v>0</v>
      </c>
      <c r="I288" s="68">
        <v>79</v>
      </c>
      <c r="J288" s="70">
        <f t="shared" si="22"/>
        <v>0</v>
      </c>
      <c r="K288" s="71">
        <v>0.09</v>
      </c>
      <c r="L288" s="72">
        <f t="shared" si="25"/>
        <v>0</v>
      </c>
      <c r="M288" s="72" t="s">
        <v>753</v>
      </c>
      <c r="N288" s="72" t="s">
        <v>665</v>
      </c>
      <c r="O288" s="72">
        <v>73089059</v>
      </c>
    </row>
    <row r="289" spans="1:15" s="74" customFormat="1" ht="12.75" customHeight="1" x14ac:dyDescent="0.2">
      <c r="A289" s="87"/>
      <c r="B289" s="127" t="s">
        <v>45</v>
      </c>
      <c r="C289" s="76" t="s">
        <v>754</v>
      </c>
      <c r="D289" s="66" t="s">
        <v>755</v>
      </c>
      <c r="E289" s="108"/>
      <c r="F289" s="66" t="s">
        <v>163</v>
      </c>
      <c r="G289" s="68">
        <f t="shared" si="23"/>
        <v>102</v>
      </c>
      <c r="H289" s="69">
        <f t="shared" si="24"/>
        <v>0</v>
      </c>
      <c r="I289" s="68">
        <v>102</v>
      </c>
      <c r="J289" s="70">
        <f t="shared" si="22"/>
        <v>0</v>
      </c>
      <c r="K289" s="71">
        <v>0.16</v>
      </c>
      <c r="L289" s="72">
        <f t="shared" si="25"/>
        <v>0</v>
      </c>
      <c r="M289" s="72" t="s">
        <v>756</v>
      </c>
      <c r="N289" s="72" t="s">
        <v>665</v>
      </c>
      <c r="O289" s="72">
        <v>73089059</v>
      </c>
    </row>
    <row r="290" spans="1:15" s="74" customFormat="1" ht="12.75" customHeight="1" x14ac:dyDescent="0.2">
      <c r="A290" s="87"/>
      <c r="B290" s="127" t="s">
        <v>45</v>
      </c>
      <c r="C290" s="76" t="s">
        <v>757</v>
      </c>
      <c r="D290" s="66" t="s">
        <v>758</v>
      </c>
      <c r="E290" s="108"/>
      <c r="F290" s="66" t="s">
        <v>163</v>
      </c>
      <c r="G290" s="68">
        <f t="shared" si="23"/>
        <v>85</v>
      </c>
      <c r="H290" s="69">
        <f t="shared" si="24"/>
        <v>0</v>
      </c>
      <c r="I290" s="68">
        <v>85</v>
      </c>
      <c r="J290" s="70">
        <f t="shared" si="22"/>
        <v>0</v>
      </c>
      <c r="K290" s="71">
        <v>0.14000000000000001</v>
      </c>
      <c r="L290" s="72">
        <f t="shared" si="25"/>
        <v>0</v>
      </c>
      <c r="M290" s="72">
        <v>8434453100741</v>
      </c>
      <c r="N290" s="72" t="s">
        <v>665</v>
      </c>
      <c r="O290" s="72">
        <v>73089059</v>
      </c>
    </row>
    <row r="291" spans="1:15" s="74" customFormat="1" ht="12.75" customHeight="1" x14ac:dyDescent="0.2">
      <c r="A291" s="87"/>
      <c r="B291" s="127" t="s">
        <v>45</v>
      </c>
      <c r="C291" s="76" t="s">
        <v>759</v>
      </c>
      <c r="D291" s="66" t="s">
        <v>760</v>
      </c>
      <c r="E291" s="108"/>
      <c r="F291" s="66" t="s">
        <v>163</v>
      </c>
      <c r="G291" s="68">
        <f t="shared" si="23"/>
        <v>129</v>
      </c>
      <c r="H291" s="69">
        <f t="shared" si="24"/>
        <v>0</v>
      </c>
      <c r="I291" s="68">
        <v>129</v>
      </c>
      <c r="J291" s="70">
        <f t="shared" si="22"/>
        <v>0</v>
      </c>
      <c r="K291" s="71">
        <v>0.2</v>
      </c>
      <c r="L291" s="72">
        <f t="shared" si="25"/>
        <v>0</v>
      </c>
      <c r="M291" s="72">
        <v>8434453110474</v>
      </c>
      <c r="N291" s="72" t="s">
        <v>665</v>
      </c>
      <c r="O291" s="72">
        <v>73089059</v>
      </c>
    </row>
    <row r="292" spans="1:15" s="74" customFormat="1" ht="12.75" customHeight="1" x14ac:dyDescent="0.2">
      <c r="A292" s="87"/>
      <c r="B292" s="127" t="s">
        <v>45</v>
      </c>
      <c r="C292" s="76" t="s">
        <v>761</v>
      </c>
      <c r="D292" s="66" t="s">
        <v>762</v>
      </c>
      <c r="E292" s="108"/>
      <c r="F292" s="66" t="s">
        <v>163</v>
      </c>
      <c r="G292" s="68">
        <f t="shared" si="23"/>
        <v>248</v>
      </c>
      <c r="H292" s="69">
        <f t="shared" si="24"/>
        <v>0</v>
      </c>
      <c r="I292" s="68">
        <v>248</v>
      </c>
      <c r="J292" s="70">
        <f t="shared" si="22"/>
        <v>0</v>
      </c>
      <c r="K292" s="71">
        <v>0.28000000000000003</v>
      </c>
      <c r="L292" s="72">
        <f t="shared" si="25"/>
        <v>0</v>
      </c>
      <c r="M292" s="72" t="s">
        <v>763</v>
      </c>
      <c r="N292" s="72" t="s">
        <v>665</v>
      </c>
      <c r="O292" s="72">
        <v>73089059</v>
      </c>
    </row>
    <row r="293" spans="1:15" s="74" customFormat="1" ht="12.75" customHeight="1" x14ac:dyDescent="0.2">
      <c r="A293" s="87"/>
      <c r="B293" s="127" t="s">
        <v>45</v>
      </c>
      <c r="C293" s="76" t="s">
        <v>764</v>
      </c>
      <c r="D293" s="66" t="s">
        <v>765</v>
      </c>
      <c r="E293" s="108"/>
      <c r="F293" s="66" t="s">
        <v>163</v>
      </c>
      <c r="G293" s="68">
        <f t="shared" si="23"/>
        <v>440</v>
      </c>
      <c r="H293" s="69">
        <f t="shared" si="24"/>
        <v>0</v>
      </c>
      <c r="I293" s="68">
        <v>440</v>
      </c>
      <c r="J293" s="70">
        <f t="shared" si="22"/>
        <v>0</v>
      </c>
      <c r="K293" s="71">
        <v>0.79</v>
      </c>
      <c r="L293" s="72">
        <f t="shared" si="25"/>
        <v>0</v>
      </c>
      <c r="M293" s="72" t="s">
        <v>766</v>
      </c>
      <c r="N293" s="72" t="s">
        <v>665</v>
      </c>
      <c r="O293" s="72">
        <v>73089059</v>
      </c>
    </row>
    <row r="294" spans="1:15" s="74" customFormat="1" ht="12.75" customHeight="1" x14ac:dyDescent="0.2">
      <c r="A294" s="87"/>
      <c r="B294" s="127" t="s">
        <v>45</v>
      </c>
      <c r="C294" s="76" t="s">
        <v>767</v>
      </c>
      <c r="D294" s="66" t="s">
        <v>768</v>
      </c>
      <c r="E294" s="108"/>
      <c r="F294" s="66" t="s">
        <v>163</v>
      </c>
      <c r="G294" s="68">
        <f t="shared" si="23"/>
        <v>669</v>
      </c>
      <c r="H294" s="69">
        <f t="shared" si="24"/>
        <v>0</v>
      </c>
      <c r="I294" s="68">
        <v>669</v>
      </c>
      <c r="J294" s="70">
        <f t="shared" si="22"/>
        <v>0</v>
      </c>
      <c r="K294" s="71">
        <v>1</v>
      </c>
      <c r="L294" s="72">
        <f t="shared" si="25"/>
        <v>0</v>
      </c>
      <c r="M294" s="72" t="s">
        <v>769</v>
      </c>
      <c r="N294" s="72" t="s">
        <v>665</v>
      </c>
      <c r="O294" s="72">
        <v>73089059</v>
      </c>
    </row>
    <row r="295" spans="1:15" s="74" customFormat="1" ht="12.75" customHeight="1" x14ac:dyDescent="0.2">
      <c r="A295" s="87"/>
      <c r="B295" s="127" t="s">
        <v>45</v>
      </c>
      <c r="C295" s="76" t="s">
        <v>770</v>
      </c>
      <c r="D295" s="66" t="s">
        <v>771</v>
      </c>
      <c r="E295" s="108"/>
      <c r="F295" s="66" t="s">
        <v>163</v>
      </c>
      <c r="G295" s="68">
        <f t="shared" si="23"/>
        <v>598</v>
      </c>
      <c r="H295" s="69">
        <f t="shared" si="24"/>
        <v>0</v>
      </c>
      <c r="I295" s="68">
        <v>598</v>
      </c>
      <c r="J295" s="70">
        <f t="shared" si="22"/>
        <v>0</v>
      </c>
      <c r="K295" s="71">
        <v>1.3</v>
      </c>
      <c r="L295" s="72">
        <f t="shared" si="25"/>
        <v>0</v>
      </c>
      <c r="M295" s="72" t="s">
        <v>772</v>
      </c>
      <c r="N295" s="72" t="s">
        <v>665</v>
      </c>
      <c r="O295" s="72">
        <v>73089059</v>
      </c>
    </row>
    <row r="296" spans="1:15" s="74" customFormat="1" ht="12.75" customHeight="1" x14ac:dyDescent="0.2">
      <c r="A296" s="87"/>
      <c r="B296" s="127" t="s">
        <v>45</v>
      </c>
      <c r="C296" s="76" t="s">
        <v>773</v>
      </c>
      <c r="D296" s="66" t="s">
        <v>774</v>
      </c>
      <c r="E296" s="108"/>
      <c r="F296" s="66" t="s">
        <v>163</v>
      </c>
      <c r="G296" s="68">
        <f t="shared" si="23"/>
        <v>834.5</v>
      </c>
      <c r="H296" s="69">
        <f t="shared" si="24"/>
        <v>0</v>
      </c>
      <c r="I296" s="68">
        <v>834.5</v>
      </c>
      <c r="J296" s="70">
        <f t="shared" si="22"/>
        <v>0</v>
      </c>
      <c r="K296" s="71">
        <v>2.02</v>
      </c>
      <c r="L296" s="72">
        <f t="shared" si="25"/>
        <v>0</v>
      </c>
      <c r="M296" s="72" t="s">
        <v>775</v>
      </c>
      <c r="N296" s="72" t="s">
        <v>665</v>
      </c>
      <c r="O296" s="72">
        <v>73089059</v>
      </c>
    </row>
    <row r="297" spans="1:15" s="74" customFormat="1" ht="12.75" customHeight="1" x14ac:dyDescent="0.2">
      <c r="A297" s="87"/>
      <c r="B297" s="127" t="s">
        <v>45</v>
      </c>
      <c r="C297" s="76" t="s">
        <v>776</v>
      </c>
      <c r="D297" s="66" t="s">
        <v>777</v>
      </c>
      <c r="E297" s="108"/>
      <c r="F297" s="66" t="s">
        <v>163</v>
      </c>
      <c r="G297" s="68">
        <f t="shared" si="23"/>
        <v>1117</v>
      </c>
      <c r="H297" s="69">
        <f t="shared" si="24"/>
        <v>0</v>
      </c>
      <c r="I297" s="68">
        <v>1117</v>
      </c>
      <c r="J297" s="70">
        <f t="shared" si="22"/>
        <v>0</v>
      </c>
      <c r="K297" s="71">
        <v>2.89</v>
      </c>
      <c r="L297" s="72">
        <f t="shared" si="25"/>
        <v>0</v>
      </c>
      <c r="M297" s="72" t="s">
        <v>778</v>
      </c>
      <c r="N297" s="72" t="s">
        <v>665</v>
      </c>
      <c r="O297" s="72">
        <v>73089059</v>
      </c>
    </row>
    <row r="298" spans="1:15" s="74" customFormat="1" ht="12.75" customHeight="1" x14ac:dyDescent="0.2">
      <c r="A298" s="87"/>
      <c r="B298" s="127" t="s">
        <v>45</v>
      </c>
      <c r="C298" s="76" t="s">
        <v>779</v>
      </c>
      <c r="D298" s="66" t="s">
        <v>780</v>
      </c>
      <c r="E298" s="108"/>
      <c r="F298" s="66" t="s">
        <v>163</v>
      </c>
      <c r="G298" s="68">
        <f t="shared" si="23"/>
        <v>1444</v>
      </c>
      <c r="H298" s="69">
        <f t="shared" si="24"/>
        <v>0</v>
      </c>
      <c r="I298" s="68">
        <v>1444</v>
      </c>
      <c r="J298" s="70">
        <f t="shared" si="22"/>
        <v>0</v>
      </c>
      <c r="K298" s="71">
        <v>3.9</v>
      </c>
      <c r="L298" s="72">
        <f t="shared" si="25"/>
        <v>0</v>
      </c>
      <c r="M298" s="72" t="s">
        <v>781</v>
      </c>
      <c r="N298" s="72" t="s">
        <v>665</v>
      </c>
      <c r="O298" s="72">
        <v>73089059</v>
      </c>
    </row>
    <row r="299" spans="1:15" s="74" customFormat="1" ht="12.75" customHeight="1" x14ac:dyDescent="0.2">
      <c r="A299" s="87"/>
      <c r="B299" s="127" t="s">
        <v>45</v>
      </c>
      <c r="C299" s="76" t="s">
        <v>782</v>
      </c>
      <c r="D299" s="66" t="s">
        <v>783</v>
      </c>
      <c r="E299" s="108"/>
      <c r="F299" s="66" t="s">
        <v>163</v>
      </c>
      <c r="G299" s="68">
        <f t="shared" si="23"/>
        <v>841</v>
      </c>
      <c r="H299" s="69">
        <f t="shared" si="24"/>
        <v>0</v>
      </c>
      <c r="I299" s="68">
        <v>841</v>
      </c>
      <c r="J299" s="70">
        <f t="shared" si="22"/>
        <v>0</v>
      </c>
      <c r="K299" s="71">
        <v>1.2</v>
      </c>
      <c r="L299" s="72">
        <f t="shared" si="25"/>
        <v>0</v>
      </c>
      <c r="M299" s="72" t="s">
        <v>784</v>
      </c>
      <c r="N299" s="72" t="s">
        <v>665</v>
      </c>
      <c r="O299" s="72">
        <v>73089059</v>
      </c>
    </row>
    <row r="300" spans="1:15" s="74" customFormat="1" ht="12.75" customHeight="1" x14ac:dyDescent="0.2">
      <c r="A300" s="87"/>
      <c r="B300" s="127" t="s">
        <v>45</v>
      </c>
      <c r="C300" s="76" t="s">
        <v>785</v>
      </c>
      <c r="D300" s="66" t="s">
        <v>786</v>
      </c>
      <c r="E300" s="108"/>
      <c r="F300" s="66" t="s">
        <v>163</v>
      </c>
      <c r="G300" s="68">
        <f t="shared" si="23"/>
        <v>681</v>
      </c>
      <c r="H300" s="69">
        <f t="shared" si="24"/>
        <v>0</v>
      </c>
      <c r="I300" s="68">
        <v>681</v>
      </c>
      <c r="J300" s="70">
        <f t="shared" si="22"/>
        <v>0</v>
      </c>
      <c r="K300" s="71">
        <v>1.52</v>
      </c>
      <c r="L300" s="72">
        <f t="shared" si="25"/>
        <v>0</v>
      </c>
      <c r="M300" s="72" t="s">
        <v>787</v>
      </c>
      <c r="N300" s="72" t="s">
        <v>665</v>
      </c>
      <c r="O300" s="72">
        <v>73089059</v>
      </c>
    </row>
    <row r="301" spans="1:15" s="74" customFormat="1" ht="12.75" customHeight="1" x14ac:dyDescent="0.2">
      <c r="A301" s="87"/>
      <c r="B301" s="127" t="s">
        <v>45</v>
      </c>
      <c r="C301" s="76" t="s">
        <v>788</v>
      </c>
      <c r="D301" s="66" t="s">
        <v>789</v>
      </c>
      <c r="E301" s="108"/>
      <c r="F301" s="66" t="s">
        <v>163</v>
      </c>
      <c r="G301" s="68">
        <f t="shared" si="23"/>
        <v>808</v>
      </c>
      <c r="H301" s="69">
        <f t="shared" si="24"/>
        <v>0</v>
      </c>
      <c r="I301" s="68">
        <v>808</v>
      </c>
      <c r="J301" s="70">
        <f t="shared" si="22"/>
        <v>0</v>
      </c>
      <c r="K301" s="71">
        <v>1.88</v>
      </c>
      <c r="L301" s="72">
        <f t="shared" si="25"/>
        <v>0</v>
      </c>
      <c r="M301" s="72" t="s">
        <v>790</v>
      </c>
      <c r="N301" s="72" t="s">
        <v>665</v>
      </c>
      <c r="O301" s="72">
        <v>73089059</v>
      </c>
    </row>
    <row r="302" spans="1:15" s="74" customFormat="1" ht="12.75" customHeight="1" x14ac:dyDescent="0.2">
      <c r="A302" s="87"/>
      <c r="B302" s="127" t="s">
        <v>45</v>
      </c>
      <c r="C302" s="76" t="s">
        <v>791</v>
      </c>
      <c r="D302" s="66" t="s">
        <v>792</v>
      </c>
      <c r="E302" s="108"/>
      <c r="F302" s="66" t="s">
        <v>163</v>
      </c>
      <c r="G302" s="68">
        <f t="shared" si="23"/>
        <v>1028</v>
      </c>
      <c r="H302" s="69">
        <f t="shared" si="24"/>
        <v>0</v>
      </c>
      <c r="I302" s="68">
        <v>1028</v>
      </c>
      <c r="J302" s="70">
        <f t="shared" si="22"/>
        <v>0</v>
      </c>
      <c r="K302" s="71">
        <v>2.76</v>
      </c>
      <c r="L302" s="72">
        <f t="shared" si="25"/>
        <v>0</v>
      </c>
      <c r="M302" s="72" t="s">
        <v>793</v>
      </c>
      <c r="N302" s="72" t="s">
        <v>665</v>
      </c>
      <c r="O302" s="72">
        <v>73089059</v>
      </c>
    </row>
    <row r="303" spans="1:15" s="74" customFormat="1" ht="12.75" customHeight="1" x14ac:dyDescent="0.2">
      <c r="A303" s="87"/>
      <c r="B303" s="127" t="s">
        <v>45</v>
      </c>
      <c r="C303" s="76" t="s">
        <v>794</v>
      </c>
      <c r="D303" s="66" t="s">
        <v>795</v>
      </c>
      <c r="E303" s="108"/>
      <c r="F303" s="66" t="s">
        <v>163</v>
      </c>
      <c r="G303" s="68">
        <f t="shared" si="23"/>
        <v>1322.5</v>
      </c>
      <c r="H303" s="69">
        <f t="shared" si="24"/>
        <v>0</v>
      </c>
      <c r="I303" s="68">
        <v>1322.5</v>
      </c>
      <c r="J303" s="70">
        <f t="shared" si="22"/>
        <v>0</v>
      </c>
      <c r="K303" s="71">
        <v>3.8</v>
      </c>
      <c r="L303" s="72">
        <f t="shared" si="25"/>
        <v>0</v>
      </c>
      <c r="M303" s="72" t="s">
        <v>796</v>
      </c>
      <c r="N303" s="72" t="s">
        <v>665</v>
      </c>
      <c r="O303" s="72">
        <v>73089059</v>
      </c>
    </row>
    <row r="304" spans="1:15" s="74" customFormat="1" ht="12.75" customHeight="1" x14ac:dyDescent="0.2">
      <c r="A304" s="87"/>
      <c r="B304" s="127" t="s">
        <v>45</v>
      </c>
      <c r="C304" s="76" t="s">
        <v>797</v>
      </c>
      <c r="D304" s="66" t="s">
        <v>798</v>
      </c>
      <c r="E304" s="108"/>
      <c r="F304" s="66" t="s">
        <v>163</v>
      </c>
      <c r="G304" s="68">
        <f t="shared" si="23"/>
        <v>1718.5</v>
      </c>
      <c r="H304" s="69">
        <f t="shared" si="24"/>
        <v>0</v>
      </c>
      <c r="I304" s="68">
        <v>1718.5</v>
      </c>
      <c r="J304" s="70">
        <f t="shared" si="22"/>
        <v>0</v>
      </c>
      <c r="K304" s="71">
        <v>5.03</v>
      </c>
      <c r="L304" s="72">
        <f t="shared" si="25"/>
        <v>0</v>
      </c>
      <c r="M304" s="72" t="s">
        <v>799</v>
      </c>
      <c r="N304" s="72" t="s">
        <v>665</v>
      </c>
      <c r="O304" s="72">
        <v>73089059</v>
      </c>
    </row>
    <row r="305" spans="1:15" s="74" customFormat="1" ht="12.75" customHeight="1" x14ac:dyDescent="0.2">
      <c r="A305" s="87"/>
      <c r="B305" s="127" t="s">
        <v>45</v>
      </c>
      <c r="C305" s="76" t="s">
        <v>800</v>
      </c>
      <c r="D305" s="66" t="s">
        <v>801</v>
      </c>
      <c r="E305" s="108"/>
      <c r="F305" s="66" t="s">
        <v>163</v>
      </c>
      <c r="G305" s="68">
        <f t="shared" si="23"/>
        <v>314</v>
      </c>
      <c r="H305" s="69">
        <f t="shared" si="24"/>
        <v>0</v>
      </c>
      <c r="I305" s="68">
        <v>314</v>
      </c>
      <c r="J305" s="70">
        <f t="shared" si="22"/>
        <v>0</v>
      </c>
      <c r="K305" s="71">
        <v>0.31</v>
      </c>
      <c r="L305" s="72">
        <f t="shared" si="25"/>
        <v>0</v>
      </c>
      <c r="M305" s="72" t="s">
        <v>802</v>
      </c>
      <c r="N305" s="72" t="s">
        <v>665</v>
      </c>
      <c r="O305" s="72">
        <v>73089059</v>
      </c>
    </row>
    <row r="306" spans="1:15" s="74" customFormat="1" ht="12.75" customHeight="1" x14ac:dyDescent="0.2">
      <c r="A306" s="87"/>
      <c r="B306" s="127" t="s">
        <v>45</v>
      </c>
      <c r="C306" s="76" t="s">
        <v>803</v>
      </c>
      <c r="D306" s="66" t="s">
        <v>804</v>
      </c>
      <c r="E306" s="108"/>
      <c r="F306" s="66" t="s">
        <v>163</v>
      </c>
      <c r="G306" s="68">
        <f t="shared" si="23"/>
        <v>479</v>
      </c>
      <c r="H306" s="69">
        <f t="shared" si="24"/>
        <v>0</v>
      </c>
      <c r="I306" s="68">
        <v>479</v>
      </c>
      <c r="J306" s="70">
        <f t="shared" si="22"/>
        <v>0</v>
      </c>
      <c r="K306" s="71">
        <v>0.56999999999999995</v>
      </c>
      <c r="L306" s="72">
        <f t="shared" si="25"/>
        <v>0</v>
      </c>
      <c r="M306" s="72" t="s">
        <v>805</v>
      </c>
      <c r="N306" s="72" t="s">
        <v>665</v>
      </c>
      <c r="O306" s="72">
        <v>73089059</v>
      </c>
    </row>
    <row r="307" spans="1:15" s="74" customFormat="1" ht="12.75" customHeight="1" x14ac:dyDescent="0.2">
      <c r="A307" s="87"/>
      <c r="B307" s="127" t="s">
        <v>45</v>
      </c>
      <c r="C307" s="76" t="s">
        <v>806</v>
      </c>
      <c r="D307" s="66" t="s">
        <v>807</v>
      </c>
      <c r="E307" s="108"/>
      <c r="F307" s="66" t="s">
        <v>163</v>
      </c>
      <c r="G307" s="68">
        <f t="shared" si="23"/>
        <v>654</v>
      </c>
      <c r="H307" s="69">
        <f t="shared" si="24"/>
        <v>0</v>
      </c>
      <c r="I307" s="68">
        <v>654</v>
      </c>
      <c r="J307" s="70">
        <f t="shared" si="22"/>
        <v>0</v>
      </c>
      <c r="K307" s="71">
        <v>0.71</v>
      </c>
      <c r="L307" s="72">
        <f t="shared" si="25"/>
        <v>0</v>
      </c>
      <c r="M307" s="72" t="s">
        <v>808</v>
      </c>
      <c r="N307" s="72" t="s">
        <v>665</v>
      </c>
      <c r="O307" s="72">
        <v>73089059</v>
      </c>
    </row>
    <row r="308" spans="1:15" s="74" customFormat="1" ht="12.75" customHeight="1" x14ac:dyDescent="0.2">
      <c r="A308" s="87"/>
      <c r="B308" s="127" t="s">
        <v>45</v>
      </c>
      <c r="C308" s="76" t="s">
        <v>809</v>
      </c>
      <c r="D308" s="66" t="s">
        <v>810</v>
      </c>
      <c r="E308" s="108"/>
      <c r="F308" s="66" t="s">
        <v>163</v>
      </c>
      <c r="G308" s="68">
        <f t="shared" si="23"/>
        <v>542</v>
      </c>
      <c r="H308" s="69">
        <f t="shared" si="24"/>
        <v>0</v>
      </c>
      <c r="I308" s="68">
        <v>542</v>
      </c>
      <c r="J308" s="70">
        <f t="shared" si="22"/>
        <v>0</v>
      </c>
      <c r="K308" s="71">
        <v>0.84</v>
      </c>
      <c r="L308" s="72">
        <f t="shared" si="25"/>
        <v>0</v>
      </c>
      <c r="M308" s="72" t="s">
        <v>811</v>
      </c>
      <c r="N308" s="72" t="s">
        <v>665</v>
      </c>
      <c r="O308" s="72">
        <v>73089059</v>
      </c>
    </row>
    <row r="309" spans="1:15" s="74" customFormat="1" ht="12.75" customHeight="1" x14ac:dyDescent="0.2">
      <c r="A309" s="87"/>
      <c r="B309" s="127" t="s">
        <v>45</v>
      </c>
      <c r="C309" s="76" t="s">
        <v>812</v>
      </c>
      <c r="D309" s="66" t="s">
        <v>813</v>
      </c>
      <c r="E309" s="108"/>
      <c r="F309" s="66" t="s">
        <v>163</v>
      </c>
      <c r="G309" s="68">
        <f t="shared" si="23"/>
        <v>608</v>
      </c>
      <c r="H309" s="69">
        <f t="shared" si="24"/>
        <v>0</v>
      </c>
      <c r="I309" s="68">
        <v>608</v>
      </c>
      <c r="J309" s="70">
        <f t="shared" si="22"/>
        <v>0</v>
      </c>
      <c r="K309" s="71">
        <v>1.1200000000000001</v>
      </c>
      <c r="L309" s="72">
        <f t="shared" si="25"/>
        <v>0</v>
      </c>
      <c r="M309" s="72" t="s">
        <v>814</v>
      </c>
      <c r="N309" s="72" t="s">
        <v>665</v>
      </c>
      <c r="O309" s="72">
        <v>73089059</v>
      </c>
    </row>
    <row r="310" spans="1:15" s="74" customFormat="1" ht="12.75" customHeight="1" x14ac:dyDescent="0.2">
      <c r="A310" s="87"/>
      <c r="B310" s="127" t="s">
        <v>45</v>
      </c>
      <c r="C310" s="76" t="s">
        <v>815</v>
      </c>
      <c r="D310" s="66" t="s">
        <v>816</v>
      </c>
      <c r="E310" s="108"/>
      <c r="F310" s="66" t="s">
        <v>163</v>
      </c>
      <c r="G310" s="68">
        <f t="shared" si="23"/>
        <v>867</v>
      </c>
      <c r="H310" s="69">
        <f t="shared" si="24"/>
        <v>0</v>
      </c>
      <c r="I310" s="68">
        <v>867</v>
      </c>
      <c r="J310" s="70">
        <f t="shared" si="22"/>
        <v>0</v>
      </c>
      <c r="K310" s="71">
        <v>1.39</v>
      </c>
      <c r="L310" s="72">
        <f t="shared" si="25"/>
        <v>0</v>
      </c>
      <c r="M310" s="72" t="s">
        <v>817</v>
      </c>
      <c r="N310" s="72" t="s">
        <v>665</v>
      </c>
      <c r="O310" s="72">
        <v>73089059</v>
      </c>
    </row>
    <row r="311" spans="1:15" s="74" customFormat="1" ht="12.75" customHeight="1" x14ac:dyDescent="0.2">
      <c r="A311" s="87"/>
      <c r="B311" s="127" t="s">
        <v>45</v>
      </c>
      <c r="C311" s="76" t="s">
        <v>818</v>
      </c>
      <c r="D311" s="66" t="s">
        <v>819</v>
      </c>
      <c r="E311" s="108"/>
      <c r="F311" s="66" t="s">
        <v>163</v>
      </c>
      <c r="G311" s="68">
        <f t="shared" si="23"/>
        <v>835</v>
      </c>
      <c r="H311" s="69">
        <f t="shared" si="24"/>
        <v>0</v>
      </c>
      <c r="I311" s="68">
        <v>835</v>
      </c>
      <c r="J311" s="70">
        <f t="shared" si="22"/>
        <v>0</v>
      </c>
      <c r="K311" s="71">
        <v>1.67</v>
      </c>
      <c r="L311" s="72">
        <f t="shared" si="25"/>
        <v>0</v>
      </c>
      <c r="M311" s="72" t="s">
        <v>820</v>
      </c>
      <c r="N311" s="72" t="s">
        <v>665</v>
      </c>
      <c r="O311" s="72">
        <v>73089059</v>
      </c>
    </row>
    <row r="312" spans="1:15" s="74" customFormat="1" ht="12.75" customHeight="1" x14ac:dyDescent="0.2">
      <c r="A312" s="87"/>
      <c r="B312" s="127" t="s">
        <v>45</v>
      </c>
      <c r="C312" s="76" t="s">
        <v>821</v>
      </c>
      <c r="D312" s="66" t="s">
        <v>822</v>
      </c>
      <c r="E312" s="108"/>
      <c r="F312" s="66" t="s">
        <v>163</v>
      </c>
      <c r="G312" s="68">
        <f t="shared" si="23"/>
        <v>783</v>
      </c>
      <c r="H312" s="69">
        <f t="shared" si="24"/>
        <v>0</v>
      </c>
      <c r="I312" s="68">
        <v>783</v>
      </c>
      <c r="J312" s="70">
        <f t="shared" si="22"/>
        <v>0</v>
      </c>
      <c r="K312" s="71">
        <v>0.89</v>
      </c>
      <c r="L312" s="72">
        <f t="shared" si="25"/>
        <v>0</v>
      </c>
      <c r="M312" s="72" t="s">
        <v>823</v>
      </c>
      <c r="N312" s="72" t="s">
        <v>665</v>
      </c>
      <c r="O312" s="72">
        <v>73089059</v>
      </c>
    </row>
    <row r="313" spans="1:15" s="74" customFormat="1" ht="12.75" customHeight="1" x14ac:dyDescent="0.2">
      <c r="A313" s="87"/>
      <c r="B313" s="127" t="s">
        <v>45</v>
      </c>
      <c r="C313" s="76" t="s">
        <v>824</v>
      </c>
      <c r="D313" s="66" t="s">
        <v>825</v>
      </c>
      <c r="E313" s="108"/>
      <c r="F313" s="66" t="s">
        <v>163</v>
      </c>
      <c r="G313" s="68">
        <f t="shared" si="23"/>
        <v>908</v>
      </c>
      <c r="H313" s="69">
        <f t="shared" si="24"/>
        <v>0</v>
      </c>
      <c r="I313" s="68">
        <v>908</v>
      </c>
      <c r="J313" s="70">
        <f t="shared" si="22"/>
        <v>0</v>
      </c>
      <c r="K313" s="71">
        <v>1.06</v>
      </c>
      <c r="L313" s="72">
        <f t="shared" si="25"/>
        <v>0</v>
      </c>
      <c r="M313" s="72" t="s">
        <v>826</v>
      </c>
      <c r="N313" s="72" t="s">
        <v>665</v>
      </c>
      <c r="O313" s="72">
        <v>73089059</v>
      </c>
    </row>
    <row r="314" spans="1:15" s="74" customFormat="1" ht="12.75" customHeight="1" x14ac:dyDescent="0.2">
      <c r="A314" s="87"/>
      <c r="B314" s="127" t="s">
        <v>45</v>
      </c>
      <c r="C314" s="76" t="s">
        <v>827</v>
      </c>
      <c r="D314" s="66" t="s">
        <v>828</v>
      </c>
      <c r="E314" s="108"/>
      <c r="F314" s="66" t="s">
        <v>163</v>
      </c>
      <c r="G314" s="68">
        <f t="shared" si="23"/>
        <v>670</v>
      </c>
      <c r="H314" s="69">
        <f t="shared" si="24"/>
        <v>0</v>
      </c>
      <c r="I314" s="68">
        <v>670</v>
      </c>
      <c r="J314" s="70">
        <f t="shared" si="22"/>
        <v>0</v>
      </c>
      <c r="K314" s="71">
        <v>1.22</v>
      </c>
      <c r="L314" s="72">
        <f t="shared" si="25"/>
        <v>0</v>
      </c>
      <c r="M314" s="72" t="s">
        <v>829</v>
      </c>
      <c r="N314" s="72" t="s">
        <v>665</v>
      </c>
      <c r="O314" s="72">
        <v>73089059</v>
      </c>
    </row>
    <row r="315" spans="1:15" s="74" customFormat="1" ht="12.75" customHeight="1" x14ac:dyDescent="0.2">
      <c r="A315" s="87"/>
      <c r="B315" s="127" t="s">
        <v>45</v>
      </c>
      <c r="C315" s="76" t="s">
        <v>830</v>
      </c>
      <c r="D315" s="66" t="s">
        <v>831</v>
      </c>
      <c r="E315" s="108"/>
      <c r="F315" s="66" t="s">
        <v>163</v>
      </c>
      <c r="G315" s="68">
        <f t="shared" si="23"/>
        <v>857</v>
      </c>
      <c r="H315" s="69">
        <f t="shared" si="24"/>
        <v>0</v>
      </c>
      <c r="I315" s="68">
        <v>857</v>
      </c>
      <c r="J315" s="70">
        <f t="shared" si="22"/>
        <v>0</v>
      </c>
      <c r="K315" s="71">
        <v>1.55</v>
      </c>
      <c r="L315" s="72">
        <f t="shared" si="25"/>
        <v>0</v>
      </c>
      <c r="M315" s="72" t="s">
        <v>832</v>
      </c>
      <c r="N315" s="72" t="s">
        <v>665</v>
      </c>
      <c r="O315" s="72">
        <v>73089059</v>
      </c>
    </row>
    <row r="316" spans="1:15" s="74" customFormat="1" ht="12.75" customHeight="1" x14ac:dyDescent="0.2">
      <c r="A316" s="87"/>
      <c r="B316" s="127" t="s">
        <v>45</v>
      </c>
      <c r="C316" s="76" t="s">
        <v>833</v>
      </c>
      <c r="D316" s="66" t="s">
        <v>834</v>
      </c>
      <c r="E316" s="108"/>
      <c r="F316" s="66" t="s">
        <v>163</v>
      </c>
      <c r="G316" s="68">
        <f t="shared" si="23"/>
        <v>1084</v>
      </c>
      <c r="H316" s="69">
        <f t="shared" si="24"/>
        <v>0</v>
      </c>
      <c r="I316" s="68">
        <v>1084</v>
      </c>
      <c r="J316" s="70">
        <f t="shared" si="22"/>
        <v>0</v>
      </c>
      <c r="K316" s="71">
        <v>1.89</v>
      </c>
      <c r="L316" s="72">
        <f t="shared" si="25"/>
        <v>0</v>
      </c>
      <c r="M316" s="72" t="s">
        <v>835</v>
      </c>
      <c r="N316" s="72" t="s">
        <v>665</v>
      </c>
      <c r="O316" s="72">
        <v>73089059</v>
      </c>
    </row>
    <row r="317" spans="1:15" s="74" customFormat="1" ht="12.75" customHeight="1" x14ac:dyDescent="0.2">
      <c r="A317" s="87"/>
      <c r="B317" s="127" t="s">
        <v>45</v>
      </c>
      <c r="C317" s="76" t="s">
        <v>836</v>
      </c>
      <c r="D317" s="66" t="s">
        <v>837</v>
      </c>
      <c r="E317" s="108"/>
      <c r="F317" s="66" t="s">
        <v>163</v>
      </c>
      <c r="G317" s="68">
        <f t="shared" si="23"/>
        <v>1003</v>
      </c>
      <c r="H317" s="69">
        <f t="shared" si="24"/>
        <v>0</v>
      </c>
      <c r="I317" s="68">
        <v>1003</v>
      </c>
      <c r="J317" s="70">
        <f t="shared" si="22"/>
        <v>0</v>
      </c>
      <c r="K317" s="71">
        <v>2.2200000000000002</v>
      </c>
      <c r="L317" s="72">
        <f t="shared" si="25"/>
        <v>0</v>
      </c>
      <c r="M317" s="72" t="s">
        <v>838</v>
      </c>
      <c r="N317" s="72" t="s">
        <v>665</v>
      </c>
      <c r="O317" s="72">
        <v>73089059</v>
      </c>
    </row>
    <row r="318" spans="1:15" s="74" customFormat="1" ht="12.75" customHeight="1" x14ac:dyDescent="0.2">
      <c r="A318" s="87"/>
      <c r="B318" s="127" t="s">
        <v>45</v>
      </c>
      <c r="C318" s="76" t="s">
        <v>839</v>
      </c>
      <c r="D318" s="66" t="s">
        <v>840</v>
      </c>
      <c r="E318" s="108"/>
      <c r="F318" s="66" t="s">
        <v>163</v>
      </c>
      <c r="G318" s="68">
        <f t="shared" si="23"/>
        <v>283</v>
      </c>
      <c r="H318" s="69">
        <f t="shared" si="24"/>
        <v>0</v>
      </c>
      <c r="I318" s="68">
        <v>283</v>
      </c>
      <c r="J318" s="70">
        <f t="shared" si="22"/>
        <v>0</v>
      </c>
      <c r="K318" s="71">
        <v>0.3</v>
      </c>
      <c r="L318" s="72">
        <f t="shared" si="25"/>
        <v>0</v>
      </c>
      <c r="M318" s="72" t="s">
        <v>841</v>
      </c>
      <c r="N318" s="72" t="s">
        <v>665</v>
      </c>
      <c r="O318" s="72">
        <v>73089059</v>
      </c>
    </row>
    <row r="319" spans="1:15" s="74" customFormat="1" ht="12.75" customHeight="1" x14ac:dyDescent="0.2">
      <c r="A319" s="87"/>
      <c r="B319" s="127" t="s">
        <v>45</v>
      </c>
      <c r="C319" s="76" t="s">
        <v>842</v>
      </c>
      <c r="D319" s="66" t="s">
        <v>843</v>
      </c>
      <c r="E319" s="108"/>
      <c r="F319" s="66" t="s">
        <v>163</v>
      </c>
      <c r="G319" s="68">
        <f t="shared" si="23"/>
        <v>452</v>
      </c>
      <c r="H319" s="69">
        <f t="shared" si="24"/>
        <v>0</v>
      </c>
      <c r="I319" s="68">
        <v>452</v>
      </c>
      <c r="J319" s="70">
        <f t="shared" si="22"/>
        <v>0</v>
      </c>
      <c r="K319" s="71">
        <v>0.51</v>
      </c>
      <c r="L319" s="72">
        <f t="shared" si="25"/>
        <v>0</v>
      </c>
      <c r="M319" s="72" t="s">
        <v>844</v>
      </c>
      <c r="N319" s="72" t="s">
        <v>665</v>
      </c>
      <c r="O319" s="72">
        <v>73089059</v>
      </c>
    </row>
    <row r="320" spans="1:15" s="74" customFormat="1" ht="12.75" customHeight="1" x14ac:dyDescent="0.2">
      <c r="A320" s="87"/>
      <c r="B320" s="127" t="s">
        <v>45</v>
      </c>
      <c r="C320" s="76" t="s">
        <v>845</v>
      </c>
      <c r="D320" s="66" t="s">
        <v>846</v>
      </c>
      <c r="E320" s="108"/>
      <c r="F320" s="66" t="s">
        <v>163</v>
      </c>
      <c r="G320" s="68">
        <f t="shared" si="23"/>
        <v>542</v>
      </c>
      <c r="H320" s="69">
        <f t="shared" si="24"/>
        <v>0</v>
      </c>
      <c r="I320" s="68">
        <v>542</v>
      </c>
      <c r="J320" s="70">
        <f t="shared" si="22"/>
        <v>0</v>
      </c>
      <c r="K320" s="71">
        <v>0.62</v>
      </c>
      <c r="L320" s="72">
        <f t="shared" si="25"/>
        <v>0</v>
      </c>
      <c r="M320" s="72" t="s">
        <v>847</v>
      </c>
      <c r="N320" s="72" t="s">
        <v>665</v>
      </c>
      <c r="O320" s="72">
        <v>73089059</v>
      </c>
    </row>
    <row r="321" spans="1:15" s="74" customFormat="1" ht="12.75" customHeight="1" x14ac:dyDescent="0.2">
      <c r="A321" s="87"/>
      <c r="B321" s="127" t="s">
        <v>45</v>
      </c>
      <c r="C321" s="76" t="s">
        <v>848</v>
      </c>
      <c r="D321" s="66" t="s">
        <v>849</v>
      </c>
      <c r="E321" s="108"/>
      <c r="F321" s="66" t="s">
        <v>163</v>
      </c>
      <c r="G321" s="68">
        <f t="shared" si="23"/>
        <v>460</v>
      </c>
      <c r="H321" s="69">
        <f t="shared" si="24"/>
        <v>0</v>
      </c>
      <c r="I321" s="68">
        <v>460</v>
      </c>
      <c r="J321" s="70">
        <f t="shared" si="22"/>
        <v>0</v>
      </c>
      <c r="K321" s="71">
        <v>0.72</v>
      </c>
      <c r="L321" s="72">
        <f t="shared" si="25"/>
        <v>0</v>
      </c>
      <c r="M321" s="72" t="s">
        <v>850</v>
      </c>
      <c r="N321" s="72" t="s">
        <v>665</v>
      </c>
      <c r="O321" s="72">
        <v>73089059</v>
      </c>
    </row>
    <row r="322" spans="1:15" s="74" customFormat="1" ht="12.75" customHeight="1" x14ac:dyDescent="0.2">
      <c r="A322" s="87"/>
      <c r="B322" s="127" t="s">
        <v>45</v>
      </c>
      <c r="C322" s="76" t="s">
        <v>851</v>
      </c>
      <c r="D322" s="66" t="s">
        <v>852</v>
      </c>
      <c r="E322" s="108"/>
      <c r="F322" s="66" t="s">
        <v>163</v>
      </c>
      <c r="G322" s="68">
        <f t="shared" si="23"/>
        <v>514</v>
      </c>
      <c r="H322" s="69">
        <f t="shared" si="24"/>
        <v>0</v>
      </c>
      <c r="I322" s="68">
        <v>514</v>
      </c>
      <c r="J322" s="70">
        <f t="shared" ref="J322:J386" si="26">H$16/100</f>
        <v>0</v>
      </c>
      <c r="K322" s="71">
        <v>0.94</v>
      </c>
      <c r="L322" s="72">
        <f t="shared" si="25"/>
        <v>0</v>
      </c>
      <c r="M322" s="72" t="s">
        <v>853</v>
      </c>
      <c r="N322" s="72" t="s">
        <v>665</v>
      </c>
      <c r="O322" s="72">
        <v>73089059</v>
      </c>
    </row>
    <row r="323" spans="1:15" s="74" customFormat="1" ht="12.75" customHeight="1" x14ac:dyDescent="0.2">
      <c r="A323" s="87"/>
      <c r="B323" s="127" t="s">
        <v>45</v>
      </c>
      <c r="C323" s="76" t="s">
        <v>854</v>
      </c>
      <c r="D323" s="66" t="s">
        <v>855</v>
      </c>
      <c r="E323" s="108"/>
      <c r="F323" s="66" t="s">
        <v>163</v>
      </c>
      <c r="G323" s="68">
        <f t="shared" si="23"/>
        <v>733</v>
      </c>
      <c r="H323" s="69">
        <f t="shared" si="24"/>
        <v>0</v>
      </c>
      <c r="I323" s="68">
        <v>733</v>
      </c>
      <c r="J323" s="70">
        <f t="shared" si="26"/>
        <v>0</v>
      </c>
      <c r="K323" s="71">
        <v>1.1499999999999999</v>
      </c>
      <c r="L323" s="72">
        <f t="shared" si="25"/>
        <v>0</v>
      </c>
      <c r="M323" s="72" t="s">
        <v>856</v>
      </c>
      <c r="N323" s="72" t="s">
        <v>665</v>
      </c>
      <c r="O323" s="72">
        <v>73089059</v>
      </c>
    </row>
    <row r="324" spans="1:15" s="74" customFormat="1" ht="12.75" customHeight="1" x14ac:dyDescent="0.2">
      <c r="A324" s="87"/>
      <c r="B324" s="127" t="s">
        <v>45</v>
      </c>
      <c r="C324" s="76" t="s">
        <v>857</v>
      </c>
      <c r="D324" s="66" t="s">
        <v>858</v>
      </c>
      <c r="E324" s="108"/>
      <c r="F324" s="66" t="s">
        <v>163</v>
      </c>
      <c r="G324" s="68">
        <f t="shared" si="23"/>
        <v>892</v>
      </c>
      <c r="H324" s="69">
        <f t="shared" si="24"/>
        <v>0</v>
      </c>
      <c r="I324" s="68">
        <v>892</v>
      </c>
      <c r="J324" s="70">
        <f t="shared" si="26"/>
        <v>0</v>
      </c>
      <c r="K324" s="71">
        <v>1.37</v>
      </c>
      <c r="L324" s="72">
        <f t="shared" si="25"/>
        <v>0</v>
      </c>
      <c r="M324" s="72" t="s">
        <v>859</v>
      </c>
      <c r="N324" s="72" t="s">
        <v>665</v>
      </c>
      <c r="O324" s="72">
        <v>73089059</v>
      </c>
    </row>
    <row r="325" spans="1:15" s="74" customFormat="1" ht="12.75" customHeight="1" x14ac:dyDescent="0.2">
      <c r="A325" s="87"/>
      <c r="B325" s="127" t="s">
        <v>45</v>
      </c>
      <c r="C325" s="76" t="s">
        <v>860</v>
      </c>
      <c r="D325" s="66" t="s">
        <v>861</v>
      </c>
      <c r="E325" s="108"/>
      <c r="F325" s="66" t="s">
        <v>163</v>
      </c>
      <c r="G325" s="68">
        <f t="shared" si="23"/>
        <v>618</v>
      </c>
      <c r="H325" s="69">
        <f t="shared" si="24"/>
        <v>0</v>
      </c>
      <c r="I325" s="68">
        <v>618</v>
      </c>
      <c r="J325" s="70">
        <f t="shared" si="26"/>
        <v>0</v>
      </c>
      <c r="K325" s="71">
        <v>0.77</v>
      </c>
      <c r="L325" s="72">
        <f t="shared" si="25"/>
        <v>0</v>
      </c>
      <c r="M325" s="72" t="s">
        <v>862</v>
      </c>
      <c r="N325" s="72" t="s">
        <v>665</v>
      </c>
      <c r="O325" s="72">
        <v>73089059</v>
      </c>
    </row>
    <row r="326" spans="1:15" s="74" customFormat="1" ht="12.75" customHeight="1" x14ac:dyDescent="0.2">
      <c r="A326" s="87"/>
      <c r="B326" s="127" t="s">
        <v>45</v>
      </c>
      <c r="C326" s="76" t="s">
        <v>863</v>
      </c>
      <c r="D326" s="66" t="s">
        <v>864</v>
      </c>
      <c r="E326" s="108"/>
      <c r="F326" s="66" t="s">
        <v>163</v>
      </c>
      <c r="G326" s="68">
        <f t="shared" si="23"/>
        <v>586</v>
      </c>
      <c r="H326" s="69">
        <f t="shared" si="24"/>
        <v>0</v>
      </c>
      <c r="I326" s="68">
        <v>586</v>
      </c>
      <c r="J326" s="70">
        <f t="shared" si="26"/>
        <v>0</v>
      </c>
      <c r="K326" s="71">
        <v>0.88</v>
      </c>
      <c r="L326" s="72">
        <f t="shared" si="25"/>
        <v>0</v>
      </c>
      <c r="M326" s="72" t="s">
        <v>865</v>
      </c>
      <c r="N326" s="72" t="s">
        <v>665</v>
      </c>
      <c r="O326" s="72">
        <v>73089059</v>
      </c>
    </row>
    <row r="327" spans="1:15" s="74" customFormat="1" ht="12.75" customHeight="1" x14ac:dyDescent="0.2">
      <c r="A327" s="87"/>
      <c r="B327" s="127" t="s">
        <v>45</v>
      </c>
      <c r="C327" s="76" t="s">
        <v>866</v>
      </c>
      <c r="D327" s="66" t="s">
        <v>867</v>
      </c>
      <c r="E327" s="108"/>
      <c r="F327" s="66" t="s">
        <v>163</v>
      </c>
      <c r="G327" s="68">
        <f t="shared" si="23"/>
        <v>689</v>
      </c>
      <c r="H327" s="69">
        <f t="shared" si="24"/>
        <v>0</v>
      </c>
      <c r="I327" s="68">
        <v>689</v>
      </c>
      <c r="J327" s="70">
        <f t="shared" si="26"/>
        <v>0</v>
      </c>
      <c r="K327" s="71">
        <v>0.98</v>
      </c>
      <c r="L327" s="72">
        <f t="shared" si="25"/>
        <v>0</v>
      </c>
      <c r="M327" s="72" t="s">
        <v>868</v>
      </c>
      <c r="N327" s="72" t="s">
        <v>665</v>
      </c>
      <c r="O327" s="72">
        <v>73089059</v>
      </c>
    </row>
    <row r="328" spans="1:15" s="74" customFormat="1" ht="12.75" customHeight="1" x14ac:dyDescent="0.2">
      <c r="A328" s="87"/>
      <c r="B328" s="127" t="s">
        <v>45</v>
      </c>
      <c r="C328" s="76" t="s">
        <v>869</v>
      </c>
      <c r="D328" s="66" t="s">
        <v>870</v>
      </c>
      <c r="E328" s="108"/>
      <c r="F328" s="66" t="s">
        <v>163</v>
      </c>
      <c r="G328" s="68">
        <f t="shared" si="23"/>
        <v>907</v>
      </c>
      <c r="H328" s="69">
        <f t="shared" si="24"/>
        <v>0</v>
      </c>
      <c r="I328" s="68">
        <v>907</v>
      </c>
      <c r="J328" s="70">
        <f t="shared" si="26"/>
        <v>0</v>
      </c>
      <c r="K328" s="71">
        <v>1.2</v>
      </c>
      <c r="L328" s="72">
        <f t="shared" si="25"/>
        <v>0</v>
      </c>
      <c r="M328" s="72" t="s">
        <v>871</v>
      </c>
      <c r="N328" s="72" t="s">
        <v>665</v>
      </c>
      <c r="O328" s="72">
        <v>73089059</v>
      </c>
    </row>
    <row r="329" spans="1:15" s="74" customFormat="1" ht="12.75" customHeight="1" x14ac:dyDescent="0.2">
      <c r="A329" s="87"/>
      <c r="B329" s="127" t="s">
        <v>45</v>
      </c>
      <c r="C329" s="76" t="s">
        <v>872</v>
      </c>
      <c r="D329" s="66" t="s">
        <v>873</v>
      </c>
      <c r="E329" s="108"/>
      <c r="F329" s="66" t="s">
        <v>163</v>
      </c>
      <c r="G329" s="68">
        <f t="shared" si="23"/>
        <v>880</v>
      </c>
      <c r="H329" s="69">
        <f t="shared" si="24"/>
        <v>0</v>
      </c>
      <c r="I329" s="68">
        <v>880</v>
      </c>
      <c r="J329" s="70">
        <f t="shared" si="26"/>
        <v>0</v>
      </c>
      <c r="K329" s="71">
        <v>1.41</v>
      </c>
      <c r="L329" s="72">
        <f t="shared" si="25"/>
        <v>0</v>
      </c>
      <c r="M329" s="72" t="s">
        <v>874</v>
      </c>
      <c r="N329" s="72" t="s">
        <v>665</v>
      </c>
      <c r="O329" s="72">
        <v>73089059</v>
      </c>
    </row>
    <row r="330" spans="1:15" s="74" customFormat="1" ht="12.75" customHeight="1" x14ac:dyDescent="0.2">
      <c r="A330" s="87"/>
      <c r="B330" s="127" t="s">
        <v>45</v>
      </c>
      <c r="C330" s="76" t="s">
        <v>875</v>
      </c>
      <c r="D330" s="66" t="s">
        <v>876</v>
      </c>
      <c r="E330" s="108"/>
      <c r="F330" s="66" t="s">
        <v>163</v>
      </c>
      <c r="G330" s="68">
        <f t="shared" si="23"/>
        <v>974</v>
      </c>
      <c r="H330" s="69">
        <f t="shared" si="24"/>
        <v>0</v>
      </c>
      <c r="I330" s="68">
        <v>974</v>
      </c>
      <c r="J330" s="70">
        <f t="shared" si="26"/>
        <v>0</v>
      </c>
      <c r="K330" s="71">
        <v>1.63</v>
      </c>
      <c r="L330" s="72">
        <f t="shared" si="25"/>
        <v>0</v>
      </c>
      <c r="M330" s="72" t="s">
        <v>877</v>
      </c>
      <c r="N330" s="72" t="s">
        <v>665</v>
      </c>
      <c r="O330" s="72">
        <v>73089059</v>
      </c>
    </row>
    <row r="331" spans="1:15" s="74" customFormat="1" ht="12.75" customHeight="1" x14ac:dyDescent="0.2">
      <c r="A331" s="87"/>
      <c r="B331" s="127" t="s">
        <v>45</v>
      </c>
      <c r="C331" s="76" t="s">
        <v>878</v>
      </c>
      <c r="D331" s="66" t="s">
        <v>879</v>
      </c>
      <c r="E331" s="108"/>
      <c r="F331" s="66" t="s">
        <v>163</v>
      </c>
      <c r="G331" s="68">
        <f t="shared" si="23"/>
        <v>568</v>
      </c>
      <c r="H331" s="69">
        <f t="shared" si="24"/>
        <v>0</v>
      </c>
      <c r="I331" s="68">
        <v>568</v>
      </c>
      <c r="J331" s="70">
        <f t="shared" si="26"/>
        <v>0</v>
      </c>
      <c r="K331" s="71">
        <v>1.0900000000000001</v>
      </c>
      <c r="L331" s="72">
        <f t="shared" si="25"/>
        <v>0</v>
      </c>
      <c r="M331" s="72" t="s">
        <v>880</v>
      </c>
      <c r="N331" s="72" t="s">
        <v>665</v>
      </c>
      <c r="O331" s="72">
        <v>73089059</v>
      </c>
    </row>
    <row r="332" spans="1:15" s="74" customFormat="1" ht="12.75" customHeight="1" x14ac:dyDescent="0.2">
      <c r="A332" s="87"/>
      <c r="B332" s="127" t="s">
        <v>45</v>
      </c>
      <c r="C332" s="76" t="s">
        <v>881</v>
      </c>
      <c r="D332" s="66" t="s">
        <v>882</v>
      </c>
      <c r="E332" s="108"/>
      <c r="F332" s="66" t="s">
        <v>163</v>
      </c>
      <c r="G332" s="68">
        <f t="shared" si="23"/>
        <v>685.5</v>
      </c>
      <c r="H332" s="69">
        <f t="shared" si="24"/>
        <v>0</v>
      </c>
      <c r="I332" s="68">
        <v>685.5</v>
      </c>
      <c r="J332" s="70">
        <f t="shared" si="26"/>
        <v>0</v>
      </c>
      <c r="K332" s="71">
        <v>1.45</v>
      </c>
      <c r="L332" s="72">
        <f t="shared" si="25"/>
        <v>0</v>
      </c>
      <c r="M332" s="72" t="s">
        <v>883</v>
      </c>
      <c r="N332" s="72" t="s">
        <v>665</v>
      </c>
      <c r="O332" s="72">
        <v>73089059</v>
      </c>
    </row>
    <row r="333" spans="1:15" s="74" customFormat="1" ht="12.75" customHeight="1" x14ac:dyDescent="0.2">
      <c r="A333" s="87"/>
      <c r="B333" s="127" t="s">
        <v>45</v>
      </c>
      <c r="C333" s="76" t="s">
        <v>884</v>
      </c>
      <c r="D333" s="66" t="s">
        <v>885</v>
      </c>
      <c r="E333" s="108"/>
      <c r="F333" s="66" t="s">
        <v>163</v>
      </c>
      <c r="G333" s="68">
        <f t="shared" si="23"/>
        <v>818.5</v>
      </c>
      <c r="H333" s="69">
        <f t="shared" si="24"/>
        <v>0</v>
      </c>
      <c r="I333" s="68">
        <v>818.5</v>
      </c>
      <c r="J333" s="70">
        <f t="shared" si="26"/>
        <v>0</v>
      </c>
      <c r="K333" s="71">
        <v>1.98</v>
      </c>
      <c r="L333" s="72">
        <f t="shared" si="25"/>
        <v>0</v>
      </c>
      <c r="M333" s="72" t="s">
        <v>886</v>
      </c>
      <c r="N333" s="72" t="s">
        <v>665</v>
      </c>
      <c r="O333" s="72">
        <v>73089059</v>
      </c>
    </row>
    <row r="334" spans="1:15" s="74" customFormat="1" ht="12.75" customHeight="1" x14ac:dyDescent="0.2">
      <c r="A334" s="87"/>
      <c r="B334" s="127" t="s">
        <v>45</v>
      </c>
      <c r="C334" s="76" t="s">
        <v>887</v>
      </c>
      <c r="D334" s="66" t="s">
        <v>888</v>
      </c>
      <c r="E334" s="108"/>
      <c r="F334" s="66" t="s">
        <v>163</v>
      </c>
      <c r="G334" s="68">
        <f t="shared" si="23"/>
        <v>1047.5</v>
      </c>
      <c r="H334" s="69">
        <f t="shared" si="24"/>
        <v>0</v>
      </c>
      <c r="I334" s="68">
        <v>1047.5</v>
      </c>
      <c r="J334" s="70">
        <f t="shared" si="26"/>
        <v>0</v>
      </c>
      <c r="K334" s="71">
        <v>2.78</v>
      </c>
      <c r="L334" s="72">
        <f t="shared" si="25"/>
        <v>0</v>
      </c>
      <c r="M334" s="72" t="s">
        <v>889</v>
      </c>
      <c r="N334" s="72" t="s">
        <v>665</v>
      </c>
      <c r="O334" s="72">
        <v>73089059</v>
      </c>
    </row>
    <row r="335" spans="1:15" s="74" customFormat="1" ht="12.75" customHeight="1" x14ac:dyDescent="0.2">
      <c r="A335" s="87"/>
      <c r="B335" s="127" t="s">
        <v>45</v>
      </c>
      <c r="C335" s="76" t="s">
        <v>890</v>
      </c>
      <c r="D335" s="66" t="s">
        <v>891</v>
      </c>
      <c r="E335" s="108"/>
      <c r="F335" s="66" t="s">
        <v>163</v>
      </c>
      <c r="G335" s="68">
        <f t="shared" si="23"/>
        <v>1398</v>
      </c>
      <c r="H335" s="69">
        <f t="shared" si="24"/>
        <v>0</v>
      </c>
      <c r="I335" s="68">
        <v>1398</v>
      </c>
      <c r="J335" s="70">
        <f t="shared" si="26"/>
        <v>0</v>
      </c>
      <c r="K335" s="71">
        <v>3.89</v>
      </c>
      <c r="L335" s="72">
        <f t="shared" si="25"/>
        <v>0</v>
      </c>
      <c r="M335" s="72" t="s">
        <v>892</v>
      </c>
      <c r="N335" s="72" t="s">
        <v>665</v>
      </c>
      <c r="O335" s="72">
        <v>73089059</v>
      </c>
    </row>
    <row r="336" spans="1:15" s="74" customFormat="1" ht="12.75" customHeight="1" x14ac:dyDescent="0.2">
      <c r="A336" s="87"/>
      <c r="B336" s="127" t="s">
        <v>45</v>
      </c>
      <c r="C336" s="76" t="s">
        <v>893</v>
      </c>
      <c r="D336" s="66" t="s">
        <v>894</v>
      </c>
      <c r="E336" s="108"/>
      <c r="F336" s="66" t="s">
        <v>163</v>
      </c>
      <c r="G336" s="68">
        <f t="shared" si="23"/>
        <v>1780.5</v>
      </c>
      <c r="H336" s="69">
        <f t="shared" si="24"/>
        <v>0</v>
      </c>
      <c r="I336" s="68">
        <v>1780.5</v>
      </c>
      <c r="J336" s="70">
        <f t="shared" si="26"/>
        <v>0</v>
      </c>
      <c r="K336" s="71">
        <v>5.18</v>
      </c>
      <c r="L336" s="72">
        <f t="shared" si="25"/>
        <v>0</v>
      </c>
      <c r="M336" s="72" t="s">
        <v>895</v>
      </c>
      <c r="N336" s="72" t="s">
        <v>665</v>
      </c>
      <c r="O336" s="72">
        <v>73089059</v>
      </c>
    </row>
    <row r="337" spans="1:15" s="74" customFormat="1" ht="12.75" customHeight="1" x14ac:dyDescent="0.2">
      <c r="A337" s="87"/>
      <c r="B337" s="127" t="s">
        <v>45</v>
      </c>
      <c r="C337" s="76" t="s">
        <v>896</v>
      </c>
      <c r="D337" s="66" t="s">
        <v>897</v>
      </c>
      <c r="E337" s="108"/>
      <c r="F337" s="66" t="s">
        <v>163</v>
      </c>
      <c r="G337" s="68">
        <f t="shared" si="23"/>
        <v>724</v>
      </c>
      <c r="H337" s="69">
        <f t="shared" si="24"/>
        <v>0</v>
      </c>
      <c r="I337" s="68">
        <v>724</v>
      </c>
      <c r="J337" s="70">
        <f t="shared" si="26"/>
        <v>0</v>
      </c>
      <c r="K337" s="71">
        <v>1.36</v>
      </c>
      <c r="L337" s="72">
        <f t="shared" si="25"/>
        <v>0</v>
      </c>
      <c r="M337" s="72" t="s">
        <v>898</v>
      </c>
      <c r="N337" s="72" t="s">
        <v>665</v>
      </c>
      <c r="O337" s="72">
        <v>73089059</v>
      </c>
    </row>
    <row r="338" spans="1:15" s="74" customFormat="1" ht="12.75" customHeight="1" x14ac:dyDescent="0.2">
      <c r="A338" s="87"/>
      <c r="B338" s="127" t="s">
        <v>45</v>
      </c>
      <c r="C338" s="76" t="s">
        <v>899</v>
      </c>
      <c r="D338" s="66" t="s">
        <v>900</v>
      </c>
      <c r="E338" s="108"/>
      <c r="F338" s="66" t="s">
        <v>163</v>
      </c>
      <c r="G338" s="68">
        <f t="shared" si="23"/>
        <v>1066</v>
      </c>
      <c r="H338" s="69">
        <f t="shared" si="24"/>
        <v>0</v>
      </c>
      <c r="I338" s="68">
        <v>1066</v>
      </c>
      <c r="J338" s="70">
        <f t="shared" si="26"/>
        <v>0</v>
      </c>
      <c r="K338" s="71">
        <v>1.72</v>
      </c>
      <c r="L338" s="72">
        <f t="shared" si="25"/>
        <v>0</v>
      </c>
      <c r="M338" s="72" t="s">
        <v>901</v>
      </c>
      <c r="N338" s="72" t="s">
        <v>665</v>
      </c>
      <c r="O338" s="72">
        <v>73089059</v>
      </c>
    </row>
    <row r="339" spans="1:15" s="74" customFormat="1" ht="12.75" customHeight="1" x14ac:dyDescent="0.2">
      <c r="A339" s="87"/>
      <c r="B339" s="127" t="s">
        <v>45</v>
      </c>
      <c r="C339" s="76" t="s">
        <v>902</v>
      </c>
      <c r="D339" s="66" t="s">
        <v>903</v>
      </c>
      <c r="E339" s="108"/>
      <c r="F339" s="66" t="s">
        <v>163</v>
      </c>
      <c r="G339" s="68">
        <f t="shared" si="23"/>
        <v>982</v>
      </c>
      <c r="H339" s="69">
        <f t="shared" si="24"/>
        <v>0</v>
      </c>
      <c r="I339" s="68">
        <v>982</v>
      </c>
      <c r="J339" s="70">
        <f t="shared" si="26"/>
        <v>0</v>
      </c>
      <c r="K339" s="71">
        <v>2.2799999999999998</v>
      </c>
      <c r="L339" s="72">
        <f t="shared" si="25"/>
        <v>0</v>
      </c>
      <c r="M339" s="72" t="s">
        <v>904</v>
      </c>
      <c r="N339" s="72" t="s">
        <v>665</v>
      </c>
      <c r="O339" s="72">
        <v>73089059</v>
      </c>
    </row>
    <row r="340" spans="1:15" s="74" customFormat="1" ht="12.75" customHeight="1" x14ac:dyDescent="0.2">
      <c r="A340" s="87"/>
      <c r="B340" s="127" t="s">
        <v>45</v>
      </c>
      <c r="C340" s="76" t="s">
        <v>905</v>
      </c>
      <c r="D340" s="66" t="s">
        <v>906</v>
      </c>
      <c r="E340" s="108"/>
      <c r="F340" s="66" t="s">
        <v>163</v>
      </c>
      <c r="G340" s="68">
        <f t="shared" si="23"/>
        <v>1319</v>
      </c>
      <c r="H340" s="69">
        <f t="shared" si="24"/>
        <v>0</v>
      </c>
      <c r="I340" s="68">
        <v>1319</v>
      </c>
      <c r="J340" s="70">
        <f t="shared" si="26"/>
        <v>0</v>
      </c>
      <c r="K340" s="71">
        <v>3.09</v>
      </c>
      <c r="L340" s="72">
        <f t="shared" si="25"/>
        <v>0</v>
      </c>
      <c r="M340" s="72" t="s">
        <v>907</v>
      </c>
      <c r="N340" s="72" t="s">
        <v>665</v>
      </c>
      <c r="O340" s="72">
        <v>73089059</v>
      </c>
    </row>
    <row r="341" spans="1:15" s="74" customFormat="1" ht="12.75" customHeight="1" x14ac:dyDescent="0.2">
      <c r="A341" s="87"/>
      <c r="B341" s="127" t="s">
        <v>45</v>
      </c>
      <c r="C341" s="76" t="s">
        <v>908</v>
      </c>
      <c r="D341" s="66" t="s">
        <v>909</v>
      </c>
      <c r="E341" s="108"/>
      <c r="F341" s="66" t="s">
        <v>163</v>
      </c>
      <c r="G341" s="68">
        <f t="shared" si="23"/>
        <v>1491</v>
      </c>
      <c r="H341" s="69">
        <f t="shared" si="24"/>
        <v>0</v>
      </c>
      <c r="I341" s="68">
        <v>1491</v>
      </c>
      <c r="J341" s="70">
        <f t="shared" si="26"/>
        <v>0</v>
      </c>
      <c r="K341" s="71">
        <v>4.2300000000000004</v>
      </c>
      <c r="L341" s="72">
        <f t="shared" si="25"/>
        <v>0</v>
      </c>
      <c r="M341" s="72" t="s">
        <v>910</v>
      </c>
      <c r="N341" s="72" t="s">
        <v>665</v>
      </c>
      <c r="O341" s="72">
        <v>73089059</v>
      </c>
    </row>
    <row r="342" spans="1:15" s="74" customFormat="1" ht="12.75" customHeight="1" x14ac:dyDescent="0.2">
      <c r="A342" s="87"/>
      <c r="B342" s="127" t="s">
        <v>45</v>
      </c>
      <c r="C342" s="76" t="s">
        <v>911</v>
      </c>
      <c r="D342" s="66" t="s">
        <v>912</v>
      </c>
      <c r="E342" s="108"/>
      <c r="F342" s="66" t="s">
        <v>163</v>
      </c>
      <c r="G342" s="68">
        <f t="shared" si="23"/>
        <v>1880.5</v>
      </c>
      <c r="H342" s="69">
        <f t="shared" si="24"/>
        <v>0</v>
      </c>
      <c r="I342" s="68">
        <v>1880.5</v>
      </c>
      <c r="J342" s="70">
        <f t="shared" si="26"/>
        <v>0</v>
      </c>
      <c r="K342" s="71">
        <v>5.55</v>
      </c>
      <c r="L342" s="72">
        <f t="shared" si="25"/>
        <v>0</v>
      </c>
      <c r="M342" s="72" t="s">
        <v>913</v>
      </c>
      <c r="N342" s="72" t="s">
        <v>665</v>
      </c>
      <c r="O342" s="72">
        <v>73089059</v>
      </c>
    </row>
    <row r="343" spans="1:15" s="74" customFormat="1" ht="12.75" customHeight="1" x14ac:dyDescent="0.2">
      <c r="A343" s="87"/>
      <c r="B343" s="127" t="s">
        <v>45</v>
      </c>
      <c r="C343" s="82" t="s">
        <v>1761</v>
      </c>
      <c r="D343" s="66" t="s">
        <v>1762</v>
      </c>
      <c r="E343" s="67"/>
      <c r="F343" s="12" t="s">
        <v>163</v>
      </c>
      <c r="G343" s="78">
        <f t="shared" si="23"/>
        <v>322</v>
      </c>
      <c r="H343" s="79">
        <f t="shared" si="24"/>
        <v>0</v>
      </c>
      <c r="I343" s="78">
        <v>322</v>
      </c>
      <c r="J343" s="80">
        <f t="shared" si="26"/>
        <v>0</v>
      </c>
      <c r="K343" s="81">
        <v>0.56000000000000005</v>
      </c>
      <c r="L343" s="36">
        <f t="shared" si="25"/>
        <v>0</v>
      </c>
      <c r="M343" s="72">
        <v>8434453156861</v>
      </c>
      <c r="N343" s="72" t="s">
        <v>665</v>
      </c>
      <c r="O343" s="72">
        <v>73089059</v>
      </c>
    </row>
    <row r="344" spans="1:15" s="74" customFormat="1" ht="12.75" customHeight="1" x14ac:dyDescent="0.2">
      <c r="A344" s="87"/>
      <c r="B344" s="127" t="s">
        <v>45</v>
      </c>
      <c r="C344" s="76" t="s">
        <v>914</v>
      </c>
      <c r="D344" s="66" t="s">
        <v>915</v>
      </c>
      <c r="E344" s="108"/>
      <c r="F344" s="66" t="s">
        <v>163</v>
      </c>
      <c r="G344" s="68">
        <f t="shared" si="23"/>
        <v>416</v>
      </c>
      <c r="H344" s="69">
        <f t="shared" si="24"/>
        <v>0</v>
      </c>
      <c r="I344" s="68">
        <v>416</v>
      </c>
      <c r="J344" s="70">
        <f t="shared" si="26"/>
        <v>0</v>
      </c>
      <c r="K344" s="71">
        <v>0.56000000000000005</v>
      </c>
      <c r="L344" s="72">
        <f t="shared" si="25"/>
        <v>0</v>
      </c>
      <c r="M344" s="72" t="s">
        <v>916</v>
      </c>
      <c r="N344" s="72" t="s">
        <v>665</v>
      </c>
      <c r="O344" s="72">
        <v>73089059</v>
      </c>
    </row>
    <row r="345" spans="1:15" s="74" customFormat="1" ht="12.75" customHeight="1" x14ac:dyDescent="0.2">
      <c r="A345" s="87"/>
      <c r="B345" s="127" t="s">
        <v>45</v>
      </c>
      <c r="C345" s="76" t="s">
        <v>917</v>
      </c>
      <c r="D345" s="66" t="s">
        <v>918</v>
      </c>
      <c r="E345" s="108"/>
      <c r="F345" s="66" t="s">
        <v>163</v>
      </c>
      <c r="G345" s="68">
        <f t="shared" si="23"/>
        <v>477</v>
      </c>
      <c r="H345" s="69">
        <f t="shared" si="24"/>
        <v>0</v>
      </c>
      <c r="I345" s="68">
        <v>477</v>
      </c>
      <c r="J345" s="70">
        <f t="shared" si="26"/>
        <v>0</v>
      </c>
      <c r="K345" s="71">
        <v>0.63</v>
      </c>
      <c r="L345" s="72">
        <f t="shared" si="25"/>
        <v>0</v>
      </c>
      <c r="M345" s="72" t="s">
        <v>919</v>
      </c>
      <c r="N345" s="72" t="s">
        <v>665</v>
      </c>
      <c r="O345" s="72">
        <v>73089059</v>
      </c>
    </row>
    <row r="346" spans="1:15" s="74" customFormat="1" ht="12.75" customHeight="1" x14ac:dyDescent="0.2">
      <c r="A346" s="87"/>
      <c r="B346" s="127" t="s">
        <v>45</v>
      </c>
      <c r="C346" s="76" t="s">
        <v>920</v>
      </c>
      <c r="D346" s="66" t="s">
        <v>921</v>
      </c>
      <c r="E346" s="108"/>
      <c r="F346" s="66" t="s">
        <v>163</v>
      </c>
      <c r="G346" s="68">
        <f t="shared" si="23"/>
        <v>453</v>
      </c>
      <c r="H346" s="69">
        <f t="shared" si="24"/>
        <v>0</v>
      </c>
      <c r="I346" s="68">
        <v>453</v>
      </c>
      <c r="J346" s="70">
        <f t="shared" si="26"/>
        <v>0</v>
      </c>
      <c r="K346" s="71">
        <v>0.72</v>
      </c>
      <c r="L346" s="72">
        <f t="shared" si="25"/>
        <v>0</v>
      </c>
      <c r="M346" s="72" t="s">
        <v>922</v>
      </c>
      <c r="N346" s="72" t="s">
        <v>665</v>
      </c>
      <c r="O346" s="72">
        <v>73089059</v>
      </c>
    </row>
    <row r="347" spans="1:15" s="74" customFormat="1" ht="12.75" customHeight="1" x14ac:dyDescent="0.2">
      <c r="A347" s="87"/>
      <c r="B347" s="127" t="s">
        <v>45</v>
      </c>
      <c r="C347" s="76" t="s">
        <v>923</v>
      </c>
      <c r="D347" s="66" t="s">
        <v>924</v>
      </c>
      <c r="E347" s="108"/>
      <c r="F347" s="66" t="s">
        <v>163</v>
      </c>
      <c r="G347" s="68">
        <f t="shared" si="23"/>
        <v>536</v>
      </c>
      <c r="H347" s="69">
        <f t="shared" si="24"/>
        <v>0</v>
      </c>
      <c r="I347" s="68">
        <v>536</v>
      </c>
      <c r="J347" s="70">
        <f t="shared" si="26"/>
        <v>0</v>
      </c>
      <c r="K347" s="71">
        <v>0.87</v>
      </c>
      <c r="L347" s="72">
        <f t="shared" si="25"/>
        <v>0</v>
      </c>
      <c r="M347" s="72" t="s">
        <v>925</v>
      </c>
      <c r="N347" s="72" t="s">
        <v>665</v>
      </c>
      <c r="O347" s="72">
        <v>73089059</v>
      </c>
    </row>
    <row r="348" spans="1:15" s="74" customFormat="1" ht="12.75" customHeight="1" x14ac:dyDescent="0.2">
      <c r="A348" s="87"/>
      <c r="B348" s="127" t="s">
        <v>45</v>
      </c>
      <c r="C348" s="76" t="s">
        <v>926</v>
      </c>
      <c r="D348" s="66" t="s">
        <v>927</v>
      </c>
      <c r="E348" s="108"/>
      <c r="F348" s="66" t="s">
        <v>163</v>
      </c>
      <c r="G348" s="68">
        <f t="shared" si="23"/>
        <v>595</v>
      </c>
      <c r="H348" s="69">
        <f t="shared" si="24"/>
        <v>0</v>
      </c>
      <c r="I348" s="68">
        <v>595</v>
      </c>
      <c r="J348" s="70">
        <f t="shared" si="26"/>
        <v>0</v>
      </c>
      <c r="K348" s="71">
        <v>1.04</v>
      </c>
      <c r="L348" s="72">
        <f t="shared" si="25"/>
        <v>0</v>
      </c>
      <c r="M348" s="72" t="s">
        <v>928</v>
      </c>
      <c r="N348" s="72" t="s">
        <v>665</v>
      </c>
      <c r="O348" s="72">
        <v>73089059</v>
      </c>
    </row>
    <row r="349" spans="1:15" s="74" customFormat="1" ht="12.75" customHeight="1" x14ac:dyDescent="0.2">
      <c r="A349" s="87"/>
      <c r="B349" s="127" t="s">
        <v>45</v>
      </c>
      <c r="C349" s="76" t="s">
        <v>929</v>
      </c>
      <c r="D349" s="66" t="s">
        <v>930</v>
      </c>
      <c r="E349" s="108"/>
      <c r="F349" s="66" t="s">
        <v>163</v>
      </c>
      <c r="G349" s="68">
        <f t="shared" ref="G349:G412" si="27">I349*(1-J349)</f>
        <v>683</v>
      </c>
      <c r="H349" s="69">
        <f t="shared" ref="H349:H412" si="28">E349*G349</f>
        <v>0</v>
      </c>
      <c r="I349" s="68">
        <v>683</v>
      </c>
      <c r="J349" s="70">
        <f t="shared" si="26"/>
        <v>0</v>
      </c>
      <c r="K349" s="71">
        <v>1.2</v>
      </c>
      <c r="L349" s="72">
        <f t="shared" ref="L349:L412" si="29">E349*K349</f>
        <v>0</v>
      </c>
      <c r="M349" s="72" t="s">
        <v>931</v>
      </c>
      <c r="N349" s="72" t="s">
        <v>665</v>
      </c>
      <c r="O349" s="72">
        <v>73089059</v>
      </c>
    </row>
    <row r="350" spans="1:15" s="74" customFormat="1" ht="12.75" customHeight="1" x14ac:dyDescent="0.2">
      <c r="A350" s="87"/>
      <c r="B350" s="127" t="s">
        <v>45</v>
      </c>
      <c r="C350" s="76" t="s">
        <v>932</v>
      </c>
      <c r="D350" s="66" t="s">
        <v>933</v>
      </c>
      <c r="E350" s="108"/>
      <c r="F350" s="66" t="s">
        <v>163</v>
      </c>
      <c r="G350" s="68">
        <f t="shared" si="27"/>
        <v>472</v>
      </c>
      <c r="H350" s="69">
        <f t="shared" si="28"/>
        <v>0</v>
      </c>
      <c r="I350" s="68">
        <v>472</v>
      </c>
      <c r="J350" s="70">
        <f t="shared" si="26"/>
        <v>0</v>
      </c>
      <c r="K350" s="71">
        <v>0.71</v>
      </c>
      <c r="L350" s="72">
        <f t="shared" si="29"/>
        <v>0</v>
      </c>
      <c r="M350" s="72" t="s">
        <v>934</v>
      </c>
      <c r="N350" s="72" t="s">
        <v>665</v>
      </c>
      <c r="O350" s="72">
        <v>73089059</v>
      </c>
    </row>
    <row r="351" spans="1:15" s="74" customFormat="1" ht="12.75" customHeight="1" x14ac:dyDescent="0.2">
      <c r="A351" s="87"/>
      <c r="B351" s="127" t="s">
        <v>45</v>
      </c>
      <c r="C351" s="76" t="s">
        <v>935</v>
      </c>
      <c r="D351" s="66" t="s">
        <v>936</v>
      </c>
      <c r="E351" s="108"/>
      <c r="F351" s="66" t="s">
        <v>163</v>
      </c>
      <c r="G351" s="68">
        <f t="shared" si="27"/>
        <v>569</v>
      </c>
      <c r="H351" s="69">
        <f t="shared" si="28"/>
        <v>0</v>
      </c>
      <c r="I351" s="68">
        <v>569</v>
      </c>
      <c r="J351" s="70">
        <f t="shared" si="26"/>
        <v>0</v>
      </c>
      <c r="K351" s="71">
        <v>0.79</v>
      </c>
      <c r="L351" s="72">
        <f t="shared" si="29"/>
        <v>0</v>
      </c>
      <c r="M351" s="72" t="s">
        <v>937</v>
      </c>
      <c r="N351" s="72" t="s">
        <v>665</v>
      </c>
      <c r="O351" s="72">
        <v>73089059</v>
      </c>
    </row>
    <row r="352" spans="1:15" s="74" customFormat="1" ht="12.75" customHeight="1" x14ac:dyDescent="0.2">
      <c r="A352" s="87"/>
      <c r="B352" s="127" t="s">
        <v>45</v>
      </c>
      <c r="C352" s="76" t="s">
        <v>938</v>
      </c>
      <c r="D352" s="66" t="s">
        <v>939</v>
      </c>
      <c r="E352" s="108"/>
      <c r="F352" s="66" t="s">
        <v>163</v>
      </c>
      <c r="G352" s="68">
        <f t="shared" si="27"/>
        <v>549</v>
      </c>
      <c r="H352" s="69">
        <f t="shared" si="28"/>
        <v>0</v>
      </c>
      <c r="I352" s="68">
        <v>549</v>
      </c>
      <c r="J352" s="70">
        <f t="shared" si="26"/>
        <v>0</v>
      </c>
      <c r="K352" s="71">
        <v>0.86</v>
      </c>
      <c r="L352" s="72">
        <f t="shared" si="29"/>
        <v>0</v>
      </c>
      <c r="M352" s="72" t="s">
        <v>940</v>
      </c>
      <c r="N352" s="72" t="s">
        <v>665</v>
      </c>
      <c r="O352" s="72">
        <v>73089059</v>
      </c>
    </row>
    <row r="353" spans="1:15" s="74" customFormat="1" ht="12.75" customHeight="1" x14ac:dyDescent="0.2">
      <c r="A353" s="87"/>
      <c r="B353" s="127" t="s">
        <v>45</v>
      </c>
      <c r="C353" s="76" t="s">
        <v>941</v>
      </c>
      <c r="D353" s="66" t="s">
        <v>942</v>
      </c>
      <c r="E353" s="108"/>
      <c r="F353" s="66" t="s">
        <v>163</v>
      </c>
      <c r="G353" s="68">
        <f t="shared" si="27"/>
        <v>572</v>
      </c>
      <c r="H353" s="69">
        <f t="shared" si="28"/>
        <v>0</v>
      </c>
      <c r="I353" s="68">
        <v>572</v>
      </c>
      <c r="J353" s="70">
        <f t="shared" si="26"/>
        <v>0</v>
      </c>
      <c r="K353" s="71">
        <v>1.03</v>
      </c>
      <c r="L353" s="72">
        <f t="shared" si="29"/>
        <v>0</v>
      </c>
      <c r="M353" s="72" t="s">
        <v>943</v>
      </c>
      <c r="N353" s="72" t="s">
        <v>665</v>
      </c>
      <c r="O353" s="72">
        <v>73089059</v>
      </c>
    </row>
    <row r="354" spans="1:15" s="74" customFormat="1" ht="12.75" customHeight="1" x14ac:dyDescent="0.2">
      <c r="A354" s="87"/>
      <c r="B354" s="127" t="s">
        <v>45</v>
      </c>
      <c r="C354" s="76" t="s">
        <v>944</v>
      </c>
      <c r="D354" s="66" t="s">
        <v>945</v>
      </c>
      <c r="E354" s="108"/>
      <c r="F354" s="66" t="s">
        <v>163</v>
      </c>
      <c r="G354" s="68">
        <f t="shared" si="27"/>
        <v>628</v>
      </c>
      <c r="H354" s="69">
        <f t="shared" si="28"/>
        <v>0</v>
      </c>
      <c r="I354" s="68">
        <v>628</v>
      </c>
      <c r="J354" s="70">
        <f t="shared" si="26"/>
        <v>0</v>
      </c>
      <c r="K354" s="71">
        <v>1.19</v>
      </c>
      <c r="L354" s="72">
        <f t="shared" si="29"/>
        <v>0</v>
      </c>
      <c r="M354" s="72" t="s">
        <v>946</v>
      </c>
      <c r="N354" s="72" t="s">
        <v>665</v>
      </c>
      <c r="O354" s="72">
        <v>73089059</v>
      </c>
    </row>
    <row r="355" spans="1:15" s="74" customFormat="1" ht="12.75" customHeight="1" x14ac:dyDescent="0.2">
      <c r="A355" s="87"/>
      <c r="B355" s="127" t="s">
        <v>45</v>
      </c>
      <c r="C355" s="76" t="s">
        <v>947</v>
      </c>
      <c r="D355" s="66" t="s">
        <v>948</v>
      </c>
      <c r="E355" s="108"/>
      <c r="F355" s="66" t="s">
        <v>163</v>
      </c>
      <c r="G355" s="68">
        <f t="shared" si="27"/>
        <v>687.5</v>
      </c>
      <c r="H355" s="69">
        <f t="shared" si="28"/>
        <v>0</v>
      </c>
      <c r="I355" s="68">
        <v>687.5</v>
      </c>
      <c r="J355" s="70">
        <f t="shared" si="26"/>
        <v>0</v>
      </c>
      <c r="K355" s="71">
        <v>1.35</v>
      </c>
      <c r="L355" s="72">
        <f t="shared" si="29"/>
        <v>0</v>
      </c>
      <c r="M355" s="72" t="s">
        <v>949</v>
      </c>
      <c r="N355" s="72" t="s">
        <v>665</v>
      </c>
      <c r="O355" s="72">
        <v>73089059</v>
      </c>
    </row>
    <row r="356" spans="1:15" s="74" customFormat="1" ht="12.75" customHeight="1" x14ac:dyDescent="0.2">
      <c r="A356" s="87"/>
      <c r="B356" s="127" t="s">
        <v>45</v>
      </c>
      <c r="C356" s="76" t="s">
        <v>950</v>
      </c>
      <c r="D356" s="66" t="s">
        <v>951</v>
      </c>
      <c r="E356" s="108"/>
      <c r="F356" s="66" t="s">
        <v>163</v>
      </c>
      <c r="G356" s="68">
        <f t="shared" si="27"/>
        <v>60</v>
      </c>
      <c r="H356" s="69">
        <f t="shared" si="28"/>
        <v>0</v>
      </c>
      <c r="I356" s="68">
        <v>60</v>
      </c>
      <c r="J356" s="70">
        <f t="shared" si="26"/>
        <v>0</v>
      </c>
      <c r="K356" s="71">
        <v>0.06</v>
      </c>
      <c r="L356" s="72">
        <f t="shared" si="29"/>
        <v>0</v>
      </c>
      <c r="M356" s="72" t="s">
        <v>952</v>
      </c>
      <c r="N356" s="72" t="s">
        <v>665</v>
      </c>
      <c r="O356" s="72">
        <v>73089059</v>
      </c>
    </row>
    <row r="357" spans="1:15" s="74" customFormat="1" ht="12.75" customHeight="1" x14ac:dyDescent="0.2">
      <c r="A357" s="87"/>
      <c r="B357" s="127" t="s">
        <v>45</v>
      </c>
      <c r="C357" s="76" t="s">
        <v>953</v>
      </c>
      <c r="D357" s="66" t="s">
        <v>954</v>
      </c>
      <c r="E357" s="108"/>
      <c r="F357" s="66" t="s">
        <v>163</v>
      </c>
      <c r="G357" s="68">
        <f t="shared" si="27"/>
        <v>59</v>
      </c>
      <c r="H357" s="69">
        <f t="shared" si="28"/>
        <v>0</v>
      </c>
      <c r="I357" s="68">
        <v>59</v>
      </c>
      <c r="J357" s="70">
        <f t="shared" si="26"/>
        <v>0</v>
      </c>
      <c r="K357" s="71">
        <v>0.05</v>
      </c>
      <c r="L357" s="72">
        <f t="shared" si="29"/>
        <v>0</v>
      </c>
      <c r="M357" s="72" t="s">
        <v>955</v>
      </c>
      <c r="N357" s="72" t="s">
        <v>665</v>
      </c>
      <c r="O357" s="72">
        <v>73089059</v>
      </c>
    </row>
    <row r="358" spans="1:15" s="74" customFormat="1" ht="12.75" customHeight="1" x14ac:dyDescent="0.2">
      <c r="A358" s="87"/>
      <c r="B358" s="127" t="s">
        <v>45</v>
      </c>
      <c r="C358" s="76" t="s">
        <v>956</v>
      </c>
      <c r="D358" s="66" t="s">
        <v>957</v>
      </c>
      <c r="E358" s="108"/>
      <c r="F358" s="66" t="s">
        <v>163</v>
      </c>
      <c r="G358" s="68">
        <f t="shared" si="27"/>
        <v>66</v>
      </c>
      <c r="H358" s="69">
        <f t="shared" si="28"/>
        <v>0</v>
      </c>
      <c r="I358" s="68">
        <v>66</v>
      </c>
      <c r="J358" s="70">
        <f t="shared" si="26"/>
        <v>0</v>
      </c>
      <c r="K358" s="71">
        <v>7.0000000000000007E-2</v>
      </c>
      <c r="L358" s="72">
        <f t="shared" si="29"/>
        <v>0</v>
      </c>
      <c r="M358" s="72" t="s">
        <v>958</v>
      </c>
      <c r="N358" s="72" t="s">
        <v>665</v>
      </c>
      <c r="O358" s="72">
        <v>73089059</v>
      </c>
    </row>
    <row r="359" spans="1:15" s="74" customFormat="1" ht="12.75" customHeight="1" x14ac:dyDescent="0.2">
      <c r="A359" s="87"/>
      <c r="B359" s="127" t="s">
        <v>45</v>
      </c>
      <c r="C359" s="76" t="s">
        <v>959</v>
      </c>
      <c r="D359" s="66" t="s">
        <v>960</v>
      </c>
      <c r="E359" s="108"/>
      <c r="F359" s="66" t="s">
        <v>163</v>
      </c>
      <c r="G359" s="68">
        <f t="shared" si="27"/>
        <v>67</v>
      </c>
      <c r="H359" s="69">
        <f t="shared" si="28"/>
        <v>0</v>
      </c>
      <c r="I359" s="68">
        <v>67</v>
      </c>
      <c r="J359" s="70">
        <f t="shared" si="26"/>
        <v>0</v>
      </c>
      <c r="K359" s="71">
        <v>0.09</v>
      </c>
      <c r="L359" s="72">
        <f t="shared" si="29"/>
        <v>0</v>
      </c>
      <c r="M359" s="72" t="s">
        <v>961</v>
      </c>
      <c r="N359" s="72" t="s">
        <v>665</v>
      </c>
      <c r="O359" s="72">
        <v>73089059</v>
      </c>
    </row>
    <row r="360" spans="1:15" s="74" customFormat="1" ht="12.75" customHeight="1" x14ac:dyDescent="0.2">
      <c r="A360" s="87"/>
      <c r="B360" s="127" t="s">
        <v>45</v>
      </c>
      <c r="C360" s="76" t="s">
        <v>962</v>
      </c>
      <c r="D360" s="66" t="s">
        <v>963</v>
      </c>
      <c r="E360" s="108"/>
      <c r="F360" s="66" t="s">
        <v>163</v>
      </c>
      <c r="G360" s="68">
        <f t="shared" si="27"/>
        <v>78</v>
      </c>
      <c r="H360" s="69">
        <f t="shared" si="28"/>
        <v>0</v>
      </c>
      <c r="I360" s="68">
        <v>78</v>
      </c>
      <c r="J360" s="70">
        <f t="shared" si="26"/>
        <v>0</v>
      </c>
      <c r="K360" s="71">
        <v>0.12</v>
      </c>
      <c r="L360" s="72">
        <f t="shared" si="29"/>
        <v>0</v>
      </c>
      <c r="M360" s="72" t="s">
        <v>964</v>
      </c>
      <c r="N360" s="72" t="s">
        <v>665</v>
      </c>
      <c r="O360" s="72">
        <v>73089059</v>
      </c>
    </row>
    <row r="361" spans="1:15" s="74" customFormat="1" ht="12.75" customHeight="1" x14ac:dyDescent="0.2">
      <c r="A361" s="87"/>
      <c r="B361" s="127" t="s">
        <v>45</v>
      </c>
      <c r="C361" s="65" t="s">
        <v>965</v>
      </c>
      <c r="D361" s="66" t="s">
        <v>966</v>
      </c>
      <c r="E361" s="108"/>
      <c r="F361" s="66" t="s">
        <v>163</v>
      </c>
      <c r="G361" s="68">
        <f t="shared" si="27"/>
        <v>82</v>
      </c>
      <c r="H361" s="69">
        <f t="shared" si="28"/>
        <v>0</v>
      </c>
      <c r="I361" s="68">
        <v>82</v>
      </c>
      <c r="J361" s="70">
        <f t="shared" si="26"/>
        <v>0</v>
      </c>
      <c r="K361" s="71">
        <v>0.19</v>
      </c>
      <c r="L361" s="72">
        <f t="shared" si="29"/>
        <v>0</v>
      </c>
      <c r="M361" s="72">
        <v>8434453089879</v>
      </c>
      <c r="N361" s="72" t="s">
        <v>665</v>
      </c>
      <c r="O361" s="72">
        <v>73089059</v>
      </c>
    </row>
    <row r="362" spans="1:15" s="74" customFormat="1" ht="12.75" customHeight="1" x14ac:dyDescent="0.2">
      <c r="A362" s="87"/>
      <c r="B362" s="127" t="s">
        <v>45</v>
      </c>
      <c r="C362" s="75" t="s">
        <v>967</v>
      </c>
      <c r="D362" s="66" t="s">
        <v>968</v>
      </c>
      <c r="E362" s="108"/>
      <c r="F362" s="66" t="s">
        <v>163</v>
      </c>
      <c r="G362" s="68">
        <f t="shared" si="27"/>
        <v>94</v>
      </c>
      <c r="H362" s="69">
        <f t="shared" si="28"/>
        <v>0</v>
      </c>
      <c r="I362" s="68">
        <v>94</v>
      </c>
      <c r="J362" s="70">
        <f t="shared" si="26"/>
        <v>0</v>
      </c>
      <c r="K362" s="71">
        <v>0.25</v>
      </c>
      <c r="L362" s="72">
        <f t="shared" si="29"/>
        <v>0</v>
      </c>
      <c r="M362" s="72">
        <v>8434453089886</v>
      </c>
      <c r="N362" s="72" t="s">
        <v>665</v>
      </c>
      <c r="O362" s="72">
        <v>73089059</v>
      </c>
    </row>
    <row r="363" spans="1:15" s="74" customFormat="1" ht="12.75" customHeight="1" x14ac:dyDescent="0.2">
      <c r="A363" s="87"/>
      <c r="B363" s="127" t="s">
        <v>45</v>
      </c>
      <c r="C363" s="75" t="s">
        <v>969</v>
      </c>
      <c r="D363" s="66" t="s">
        <v>970</v>
      </c>
      <c r="E363" s="108"/>
      <c r="F363" s="66" t="s">
        <v>163</v>
      </c>
      <c r="G363" s="68">
        <f t="shared" si="27"/>
        <v>106</v>
      </c>
      <c r="H363" s="69">
        <f t="shared" si="28"/>
        <v>0</v>
      </c>
      <c r="I363" s="68">
        <v>106</v>
      </c>
      <c r="J363" s="70">
        <f t="shared" si="26"/>
        <v>0</v>
      </c>
      <c r="K363" s="71">
        <v>0.3</v>
      </c>
      <c r="L363" s="72">
        <f t="shared" si="29"/>
        <v>0</v>
      </c>
      <c r="M363" s="72">
        <v>8434453089893</v>
      </c>
      <c r="N363" s="72" t="s">
        <v>665</v>
      </c>
      <c r="O363" s="72">
        <v>73089059</v>
      </c>
    </row>
    <row r="364" spans="1:15" s="74" customFormat="1" ht="12.75" customHeight="1" x14ac:dyDescent="0.2">
      <c r="A364" s="87"/>
      <c r="B364" s="127" t="s">
        <v>45</v>
      </c>
      <c r="C364" s="65" t="s">
        <v>971</v>
      </c>
      <c r="D364" s="66" t="s">
        <v>972</v>
      </c>
      <c r="E364" s="108"/>
      <c r="F364" s="66" t="s">
        <v>163</v>
      </c>
      <c r="G364" s="68">
        <f t="shared" si="27"/>
        <v>51.5</v>
      </c>
      <c r="H364" s="69">
        <f t="shared" si="28"/>
        <v>0</v>
      </c>
      <c r="I364" s="68">
        <v>51.5</v>
      </c>
      <c r="J364" s="70">
        <f t="shared" si="26"/>
        <v>0</v>
      </c>
      <c r="K364" s="71">
        <v>0.1</v>
      </c>
      <c r="L364" s="72">
        <f t="shared" si="29"/>
        <v>0</v>
      </c>
      <c r="M364" s="72" t="s">
        <v>973</v>
      </c>
      <c r="N364" s="72" t="s">
        <v>665</v>
      </c>
      <c r="O364" s="72">
        <v>73089059</v>
      </c>
    </row>
    <row r="365" spans="1:15" s="74" customFormat="1" ht="12.75" customHeight="1" x14ac:dyDescent="0.2">
      <c r="A365" s="87"/>
      <c r="B365" s="127" t="s">
        <v>45</v>
      </c>
      <c r="C365" s="65" t="s">
        <v>974</v>
      </c>
      <c r="D365" s="66" t="s">
        <v>975</v>
      </c>
      <c r="E365" s="108"/>
      <c r="F365" s="66" t="s">
        <v>163</v>
      </c>
      <c r="G365" s="68">
        <f t="shared" si="27"/>
        <v>76</v>
      </c>
      <c r="H365" s="69">
        <f t="shared" si="28"/>
        <v>0</v>
      </c>
      <c r="I365" s="68">
        <v>76</v>
      </c>
      <c r="J365" s="70">
        <f t="shared" si="26"/>
        <v>0</v>
      </c>
      <c r="K365" s="71">
        <v>0.19</v>
      </c>
      <c r="L365" s="72">
        <f t="shared" si="29"/>
        <v>0</v>
      </c>
      <c r="M365" s="72" t="s">
        <v>976</v>
      </c>
      <c r="N365" s="72" t="s">
        <v>665</v>
      </c>
      <c r="O365" s="72">
        <v>73089059</v>
      </c>
    </row>
    <row r="366" spans="1:15" s="74" customFormat="1" ht="12.75" customHeight="1" x14ac:dyDescent="0.2">
      <c r="A366" s="87"/>
      <c r="B366" s="127" t="s">
        <v>45</v>
      </c>
      <c r="C366" s="65" t="s">
        <v>977</v>
      </c>
      <c r="D366" s="66" t="s">
        <v>978</v>
      </c>
      <c r="E366" s="108"/>
      <c r="F366" s="66" t="s">
        <v>163</v>
      </c>
      <c r="G366" s="68">
        <f t="shared" si="27"/>
        <v>98.5</v>
      </c>
      <c r="H366" s="69">
        <f t="shared" si="28"/>
        <v>0</v>
      </c>
      <c r="I366" s="68">
        <v>98.5</v>
      </c>
      <c r="J366" s="70">
        <f t="shared" si="26"/>
        <v>0</v>
      </c>
      <c r="K366" s="71">
        <v>0.25</v>
      </c>
      <c r="L366" s="72">
        <f t="shared" si="29"/>
        <v>0</v>
      </c>
      <c r="M366" s="72" t="s">
        <v>979</v>
      </c>
      <c r="N366" s="72" t="s">
        <v>665</v>
      </c>
      <c r="O366" s="72">
        <v>73089059</v>
      </c>
    </row>
    <row r="367" spans="1:15" s="74" customFormat="1" ht="12.75" customHeight="1" x14ac:dyDescent="0.2">
      <c r="A367" s="87"/>
      <c r="B367" s="127" t="s">
        <v>45</v>
      </c>
      <c r="C367" s="76" t="s">
        <v>980</v>
      </c>
      <c r="D367" s="66" t="s">
        <v>981</v>
      </c>
      <c r="E367" s="108"/>
      <c r="F367" s="66" t="s">
        <v>163</v>
      </c>
      <c r="G367" s="68">
        <f t="shared" si="27"/>
        <v>94</v>
      </c>
      <c r="H367" s="69">
        <f t="shared" si="28"/>
        <v>0</v>
      </c>
      <c r="I367" s="68">
        <v>94</v>
      </c>
      <c r="J367" s="70">
        <f t="shared" si="26"/>
        <v>0</v>
      </c>
      <c r="K367" s="71">
        <v>0.19</v>
      </c>
      <c r="L367" s="72">
        <f t="shared" si="29"/>
        <v>0</v>
      </c>
      <c r="M367" s="72" t="s">
        <v>982</v>
      </c>
      <c r="N367" s="72" t="s">
        <v>665</v>
      </c>
      <c r="O367" s="72">
        <v>73089059</v>
      </c>
    </row>
    <row r="368" spans="1:15" s="74" customFormat="1" ht="12.75" customHeight="1" x14ac:dyDescent="0.2">
      <c r="A368" s="87"/>
      <c r="B368" s="127" t="s">
        <v>45</v>
      </c>
      <c r="C368" s="76" t="s">
        <v>983</v>
      </c>
      <c r="D368" s="66" t="s">
        <v>984</v>
      </c>
      <c r="E368" s="108"/>
      <c r="F368" s="66" t="s">
        <v>163</v>
      </c>
      <c r="G368" s="68">
        <f t="shared" si="27"/>
        <v>119</v>
      </c>
      <c r="H368" s="69">
        <f t="shared" si="28"/>
        <v>0</v>
      </c>
      <c r="I368" s="68">
        <v>119</v>
      </c>
      <c r="J368" s="70">
        <f t="shared" si="26"/>
        <v>0</v>
      </c>
      <c r="K368" s="71">
        <v>0.23</v>
      </c>
      <c r="L368" s="72">
        <f t="shared" si="29"/>
        <v>0</v>
      </c>
      <c r="M368" s="72" t="s">
        <v>985</v>
      </c>
      <c r="N368" s="72" t="s">
        <v>665</v>
      </c>
      <c r="O368" s="72">
        <v>73089059</v>
      </c>
    </row>
    <row r="369" spans="1:15" s="74" customFormat="1" ht="12.75" customHeight="1" x14ac:dyDescent="0.2">
      <c r="A369" s="87"/>
      <c r="B369" s="127" t="s">
        <v>45</v>
      </c>
      <c r="C369" s="76" t="s">
        <v>986</v>
      </c>
      <c r="D369" s="66" t="s">
        <v>987</v>
      </c>
      <c r="E369" s="108"/>
      <c r="F369" s="66" t="s">
        <v>163</v>
      </c>
      <c r="G369" s="68">
        <f t="shared" si="27"/>
        <v>150</v>
      </c>
      <c r="H369" s="69">
        <f t="shared" si="28"/>
        <v>0</v>
      </c>
      <c r="I369" s="68">
        <v>150</v>
      </c>
      <c r="J369" s="70">
        <f t="shared" si="26"/>
        <v>0</v>
      </c>
      <c r="K369" s="71">
        <v>0.27</v>
      </c>
      <c r="L369" s="72">
        <f t="shared" si="29"/>
        <v>0</v>
      </c>
      <c r="M369" s="72" t="s">
        <v>988</v>
      </c>
      <c r="N369" s="72" t="s">
        <v>665</v>
      </c>
      <c r="O369" s="72">
        <v>73089059</v>
      </c>
    </row>
    <row r="370" spans="1:15" s="74" customFormat="1" ht="12.75" customHeight="1" x14ac:dyDescent="0.2">
      <c r="A370" s="87"/>
      <c r="B370" s="127" t="s">
        <v>45</v>
      </c>
      <c r="C370" s="76" t="s">
        <v>989</v>
      </c>
      <c r="D370" s="66" t="s">
        <v>990</v>
      </c>
      <c r="E370" s="108"/>
      <c r="F370" s="66" t="s">
        <v>163</v>
      </c>
      <c r="G370" s="68">
        <f t="shared" si="27"/>
        <v>208</v>
      </c>
      <c r="H370" s="69">
        <f t="shared" si="28"/>
        <v>0</v>
      </c>
      <c r="I370" s="68">
        <v>208</v>
      </c>
      <c r="J370" s="70">
        <f t="shared" si="26"/>
        <v>0</v>
      </c>
      <c r="K370" s="71">
        <v>0.5</v>
      </c>
      <c r="L370" s="72">
        <f t="shared" si="29"/>
        <v>0</v>
      </c>
      <c r="M370" s="72" t="s">
        <v>991</v>
      </c>
      <c r="N370" s="72" t="s">
        <v>665</v>
      </c>
      <c r="O370" s="72">
        <v>73089059</v>
      </c>
    </row>
    <row r="371" spans="1:15" s="74" customFormat="1" ht="12.75" customHeight="1" x14ac:dyDescent="0.2">
      <c r="A371" s="87"/>
      <c r="B371" s="127" t="s">
        <v>45</v>
      </c>
      <c r="C371" s="76" t="s">
        <v>992</v>
      </c>
      <c r="D371" s="66" t="s">
        <v>993</v>
      </c>
      <c r="E371" s="108"/>
      <c r="F371" s="66" t="s">
        <v>163</v>
      </c>
      <c r="G371" s="68">
        <f t="shared" si="27"/>
        <v>335</v>
      </c>
      <c r="H371" s="69">
        <f t="shared" si="28"/>
        <v>0</v>
      </c>
      <c r="I371" s="68">
        <v>335</v>
      </c>
      <c r="J371" s="70">
        <f t="shared" si="26"/>
        <v>0</v>
      </c>
      <c r="K371" s="71">
        <v>0.64</v>
      </c>
      <c r="L371" s="72">
        <f t="shared" si="29"/>
        <v>0</v>
      </c>
      <c r="M371" s="72" t="s">
        <v>994</v>
      </c>
      <c r="N371" s="72" t="s">
        <v>665</v>
      </c>
      <c r="O371" s="72">
        <v>73089059</v>
      </c>
    </row>
    <row r="372" spans="1:15" s="74" customFormat="1" ht="12.75" customHeight="1" x14ac:dyDescent="0.2">
      <c r="A372" s="87"/>
      <c r="B372" s="127" t="s">
        <v>45</v>
      </c>
      <c r="C372" s="76" t="s">
        <v>995</v>
      </c>
      <c r="D372" s="66" t="s">
        <v>996</v>
      </c>
      <c r="E372" s="108"/>
      <c r="F372" s="66" t="s">
        <v>163</v>
      </c>
      <c r="G372" s="68">
        <f t="shared" si="27"/>
        <v>365</v>
      </c>
      <c r="H372" s="69">
        <f t="shared" si="28"/>
        <v>0</v>
      </c>
      <c r="I372" s="68">
        <v>365</v>
      </c>
      <c r="J372" s="70">
        <f t="shared" si="26"/>
        <v>0</v>
      </c>
      <c r="K372" s="71">
        <v>1.03</v>
      </c>
      <c r="L372" s="72">
        <f t="shared" si="29"/>
        <v>0</v>
      </c>
      <c r="M372" s="72" t="s">
        <v>997</v>
      </c>
      <c r="N372" s="72" t="s">
        <v>665</v>
      </c>
      <c r="O372" s="72">
        <v>73089059</v>
      </c>
    </row>
    <row r="373" spans="1:15" s="74" customFormat="1" ht="12.75" customHeight="1" x14ac:dyDescent="0.2">
      <c r="A373" s="87"/>
      <c r="B373" s="127" t="s">
        <v>45</v>
      </c>
      <c r="C373" s="76" t="s">
        <v>998</v>
      </c>
      <c r="D373" s="66" t="s">
        <v>999</v>
      </c>
      <c r="E373" s="108"/>
      <c r="F373" s="66" t="s">
        <v>163</v>
      </c>
      <c r="G373" s="68">
        <f t="shared" si="27"/>
        <v>400</v>
      </c>
      <c r="H373" s="69">
        <f t="shared" si="28"/>
        <v>0</v>
      </c>
      <c r="I373" s="68">
        <v>400</v>
      </c>
      <c r="J373" s="70">
        <f t="shared" si="26"/>
        <v>0</v>
      </c>
      <c r="K373" s="71">
        <v>1.2</v>
      </c>
      <c r="L373" s="72">
        <f t="shared" si="29"/>
        <v>0</v>
      </c>
      <c r="M373" s="72" t="s">
        <v>1000</v>
      </c>
      <c r="N373" s="72" t="s">
        <v>665</v>
      </c>
      <c r="O373" s="72">
        <v>73089059</v>
      </c>
    </row>
    <row r="374" spans="1:15" s="74" customFormat="1" ht="12.75" customHeight="1" x14ac:dyDescent="0.2">
      <c r="A374" s="87"/>
      <c r="B374" s="127" t="s">
        <v>45</v>
      </c>
      <c r="C374" s="65" t="s">
        <v>1001</v>
      </c>
      <c r="D374" s="66" t="s">
        <v>1002</v>
      </c>
      <c r="E374" s="108"/>
      <c r="F374" s="66" t="s">
        <v>163</v>
      </c>
      <c r="G374" s="68">
        <f t="shared" si="27"/>
        <v>105</v>
      </c>
      <c r="H374" s="69">
        <f t="shared" si="28"/>
        <v>0</v>
      </c>
      <c r="I374" s="68">
        <v>105</v>
      </c>
      <c r="J374" s="70">
        <f t="shared" si="26"/>
        <v>0</v>
      </c>
      <c r="K374" s="71">
        <v>0.23</v>
      </c>
      <c r="L374" s="72">
        <f t="shared" si="29"/>
        <v>0</v>
      </c>
      <c r="M374" s="72" t="s">
        <v>1003</v>
      </c>
      <c r="N374" s="72" t="s">
        <v>665</v>
      </c>
      <c r="O374" s="72">
        <v>73089059</v>
      </c>
    </row>
    <row r="375" spans="1:15" s="74" customFormat="1" ht="12.75" customHeight="1" x14ac:dyDescent="0.2">
      <c r="A375" s="87"/>
      <c r="B375" s="127" t="s">
        <v>45</v>
      </c>
      <c r="C375" s="65" t="s">
        <v>1004</v>
      </c>
      <c r="D375" s="66" t="s">
        <v>1005</v>
      </c>
      <c r="E375" s="108"/>
      <c r="F375" s="66" t="s">
        <v>163</v>
      </c>
      <c r="G375" s="68">
        <f t="shared" si="27"/>
        <v>127</v>
      </c>
      <c r="H375" s="69">
        <f t="shared" si="28"/>
        <v>0</v>
      </c>
      <c r="I375" s="68">
        <v>127</v>
      </c>
      <c r="J375" s="70">
        <f t="shared" si="26"/>
        <v>0</v>
      </c>
      <c r="K375" s="71">
        <v>0.44</v>
      </c>
      <c r="L375" s="72">
        <f t="shared" si="29"/>
        <v>0</v>
      </c>
      <c r="M375" s="72" t="s">
        <v>1006</v>
      </c>
      <c r="N375" s="72" t="s">
        <v>665</v>
      </c>
      <c r="O375" s="72">
        <v>73089059</v>
      </c>
    </row>
    <row r="376" spans="1:15" s="74" customFormat="1" ht="12.75" customHeight="1" x14ac:dyDescent="0.2">
      <c r="A376" s="87"/>
      <c r="B376" s="127" t="s">
        <v>45</v>
      </c>
      <c r="C376" s="76" t="s">
        <v>1007</v>
      </c>
      <c r="D376" s="66" t="s">
        <v>1008</v>
      </c>
      <c r="E376" s="108"/>
      <c r="F376" s="66" t="s">
        <v>163</v>
      </c>
      <c r="G376" s="68">
        <f t="shared" si="27"/>
        <v>170</v>
      </c>
      <c r="H376" s="69">
        <f t="shared" si="28"/>
        <v>0</v>
      </c>
      <c r="I376" s="68">
        <v>170</v>
      </c>
      <c r="J376" s="70">
        <f t="shared" si="26"/>
        <v>0</v>
      </c>
      <c r="K376" s="71">
        <v>0.61</v>
      </c>
      <c r="L376" s="72">
        <f t="shared" si="29"/>
        <v>0</v>
      </c>
      <c r="M376" s="72" t="s">
        <v>1009</v>
      </c>
      <c r="N376" s="72" t="s">
        <v>665</v>
      </c>
      <c r="O376" s="72">
        <v>73089059</v>
      </c>
    </row>
    <row r="377" spans="1:15" s="74" customFormat="1" ht="12.75" customHeight="1" x14ac:dyDescent="0.2">
      <c r="A377" s="87"/>
      <c r="B377" s="127" t="s">
        <v>45</v>
      </c>
      <c r="C377" s="76" t="s">
        <v>1010</v>
      </c>
      <c r="D377" s="66" t="s">
        <v>1011</v>
      </c>
      <c r="E377" s="108"/>
      <c r="F377" s="66" t="s">
        <v>163</v>
      </c>
      <c r="G377" s="68">
        <f>I377*(1-J377)</f>
        <v>191</v>
      </c>
      <c r="H377" s="69">
        <f>E377*G377</f>
        <v>0</v>
      </c>
      <c r="I377" s="68">
        <v>191</v>
      </c>
      <c r="J377" s="70">
        <f t="shared" si="26"/>
        <v>0</v>
      </c>
      <c r="K377" s="71">
        <v>0.67</v>
      </c>
      <c r="L377" s="72">
        <f>E377*K377</f>
        <v>0</v>
      </c>
      <c r="M377" s="72" t="s">
        <v>1012</v>
      </c>
      <c r="N377" s="72" t="s">
        <v>665</v>
      </c>
      <c r="O377" s="72">
        <v>73089059</v>
      </c>
    </row>
    <row r="378" spans="1:15" s="74" customFormat="1" ht="12.75" customHeight="1" x14ac:dyDescent="0.2">
      <c r="A378" s="87"/>
      <c r="B378" s="127" t="s">
        <v>45</v>
      </c>
      <c r="C378" s="76" t="s">
        <v>1013</v>
      </c>
      <c r="D378" s="66" t="s">
        <v>1014</v>
      </c>
      <c r="E378" s="108"/>
      <c r="F378" s="66" t="s">
        <v>163</v>
      </c>
      <c r="G378" s="68">
        <f t="shared" si="27"/>
        <v>213</v>
      </c>
      <c r="H378" s="69">
        <f t="shared" si="28"/>
        <v>0</v>
      </c>
      <c r="I378" s="68">
        <v>213</v>
      </c>
      <c r="J378" s="70">
        <f t="shared" si="26"/>
        <v>0</v>
      </c>
      <c r="K378" s="71">
        <v>0.74</v>
      </c>
      <c r="L378" s="72">
        <f t="shared" si="29"/>
        <v>0</v>
      </c>
      <c r="M378" s="72" t="s">
        <v>1015</v>
      </c>
      <c r="N378" s="72" t="s">
        <v>665</v>
      </c>
      <c r="O378" s="72">
        <v>73089059</v>
      </c>
    </row>
    <row r="379" spans="1:15" s="74" customFormat="1" ht="12.75" customHeight="1" x14ac:dyDescent="0.2">
      <c r="A379" s="87"/>
      <c r="B379" s="127" t="s">
        <v>45</v>
      </c>
      <c r="C379" s="76" t="s">
        <v>1016</v>
      </c>
      <c r="D379" s="66" t="s">
        <v>1017</v>
      </c>
      <c r="E379" s="108"/>
      <c r="F379" s="66" t="s">
        <v>163</v>
      </c>
      <c r="G379" s="68">
        <f t="shared" si="27"/>
        <v>232</v>
      </c>
      <c r="H379" s="69">
        <f t="shared" si="28"/>
        <v>0</v>
      </c>
      <c r="I379" s="68">
        <v>232</v>
      </c>
      <c r="J379" s="70">
        <f t="shared" si="26"/>
        <v>0</v>
      </c>
      <c r="K379" s="71">
        <v>0.86</v>
      </c>
      <c r="L379" s="72">
        <f t="shared" si="29"/>
        <v>0</v>
      </c>
      <c r="M379" s="72" t="s">
        <v>1018</v>
      </c>
      <c r="N379" s="72" t="s">
        <v>665</v>
      </c>
      <c r="O379" s="72">
        <v>73089059</v>
      </c>
    </row>
    <row r="380" spans="1:15" s="74" customFormat="1" ht="12.75" customHeight="1" x14ac:dyDescent="0.2">
      <c r="A380" s="87"/>
      <c r="B380" s="127" t="s">
        <v>45</v>
      </c>
      <c r="C380" s="76" t="s">
        <v>1019</v>
      </c>
      <c r="D380" s="66" t="s">
        <v>1020</v>
      </c>
      <c r="E380" s="108"/>
      <c r="F380" s="66" t="s">
        <v>163</v>
      </c>
      <c r="G380" s="68">
        <f t="shared" si="27"/>
        <v>15.5</v>
      </c>
      <c r="H380" s="69">
        <f t="shared" si="28"/>
        <v>0</v>
      </c>
      <c r="I380" s="68">
        <v>15.5</v>
      </c>
      <c r="J380" s="70">
        <f t="shared" si="26"/>
        <v>0</v>
      </c>
      <c r="K380" s="71">
        <v>0.03</v>
      </c>
      <c r="L380" s="72">
        <f t="shared" si="29"/>
        <v>0</v>
      </c>
      <c r="M380" s="72" t="s">
        <v>1021</v>
      </c>
      <c r="N380" s="72" t="s">
        <v>665</v>
      </c>
      <c r="O380" s="72">
        <v>73089059</v>
      </c>
    </row>
    <row r="381" spans="1:15" s="74" customFormat="1" ht="12.75" customHeight="1" x14ac:dyDescent="0.2">
      <c r="A381" s="87"/>
      <c r="B381" s="127" t="s">
        <v>45</v>
      </c>
      <c r="C381" s="76" t="s">
        <v>1022</v>
      </c>
      <c r="D381" s="66" t="s">
        <v>1023</v>
      </c>
      <c r="E381" s="108"/>
      <c r="F381" s="66" t="s">
        <v>163</v>
      </c>
      <c r="G381" s="68">
        <f t="shared" si="27"/>
        <v>81</v>
      </c>
      <c r="H381" s="69">
        <f t="shared" si="28"/>
        <v>0</v>
      </c>
      <c r="I381" s="68">
        <v>81</v>
      </c>
      <c r="J381" s="70">
        <f t="shared" si="26"/>
        <v>0</v>
      </c>
      <c r="K381" s="71">
        <v>0.26</v>
      </c>
      <c r="L381" s="72">
        <f t="shared" si="29"/>
        <v>0</v>
      </c>
      <c r="M381" s="72" t="s">
        <v>1024</v>
      </c>
      <c r="N381" s="72" t="s">
        <v>665</v>
      </c>
      <c r="O381" s="72">
        <v>73089059</v>
      </c>
    </row>
    <row r="382" spans="1:15" s="74" customFormat="1" ht="12.75" customHeight="1" x14ac:dyDescent="0.2">
      <c r="A382" s="87"/>
      <c r="B382" s="127" t="s">
        <v>45</v>
      </c>
      <c r="C382" s="76" t="s">
        <v>1025</v>
      </c>
      <c r="D382" s="66" t="s">
        <v>1026</v>
      </c>
      <c r="E382" s="108"/>
      <c r="F382" s="66" t="s">
        <v>163</v>
      </c>
      <c r="G382" s="68">
        <f t="shared" si="27"/>
        <v>87</v>
      </c>
      <c r="H382" s="69">
        <f t="shared" si="28"/>
        <v>0</v>
      </c>
      <c r="I382" s="68">
        <v>87</v>
      </c>
      <c r="J382" s="70">
        <f t="shared" si="26"/>
        <v>0</v>
      </c>
      <c r="K382" s="71">
        <v>0.32</v>
      </c>
      <c r="L382" s="72">
        <f t="shared" si="29"/>
        <v>0</v>
      </c>
      <c r="M382" s="72" t="s">
        <v>1027</v>
      </c>
      <c r="N382" s="72" t="s">
        <v>665</v>
      </c>
      <c r="O382" s="72">
        <v>73089059</v>
      </c>
    </row>
    <row r="383" spans="1:15" s="74" customFormat="1" ht="12.75" customHeight="1" x14ac:dyDescent="0.2">
      <c r="A383" s="87"/>
      <c r="B383" s="127" t="s">
        <v>45</v>
      </c>
      <c r="C383" s="76" t="s">
        <v>1028</v>
      </c>
      <c r="D383" s="66" t="s">
        <v>1029</v>
      </c>
      <c r="E383" s="108"/>
      <c r="F383" s="66" t="s">
        <v>163</v>
      </c>
      <c r="G383" s="68">
        <f t="shared" si="27"/>
        <v>108.5</v>
      </c>
      <c r="H383" s="69">
        <f t="shared" si="28"/>
        <v>0</v>
      </c>
      <c r="I383" s="68">
        <v>108.5</v>
      </c>
      <c r="J383" s="70">
        <f t="shared" si="26"/>
        <v>0</v>
      </c>
      <c r="K383" s="71">
        <v>0.39</v>
      </c>
      <c r="L383" s="72">
        <f t="shared" si="29"/>
        <v>0</v>
      </c>
      <c r="M383" s="72" t="s">
        <v>1030</v>
      </c>
      <c r="N383" s="72" t="s">
        <v>665</v>
      </c>
      <c r="O383" s="72">
        <v>73089059</v>
      </c>
    </row>
    <row r="384" spans="1:15" s="74" customFormat="1" ht="12.75" customHeight="1" x14ac:dyDescent="0.2">
      <c r="A384" s="87"/>
      <c r="B384" s="127" t="s">
        <v>45</v>
      </c>
      <c r="C384" s="76" t="s">
        <v>1031</v>
      </c>
      <c r="D384" s="66" t="s">
        <v>1032</v>
      </c>
      <c r="E384" s="108"/>
      <c r="F384" s="66" t="s">
        <v>163</v>
      </c>
      <c r="G384" s="68">
        <f t="shared" si="27"/>
        <v>135</v>
      </c>
      <c r="H384" s="69">
        <f t="shared" si="28"/>
        <v>0</v>
      </c>
      <c r="I384" s="68">
        <v>135</v>
      </c>
      <c r="J384" s="70">
        <f t="shared" si="26"/>
        <v>0</v>
      </c>
      <c r="K384" s="71">
        <v>0.45</v>
      </c>
      <c r="L384" s="72">
        <f t="shared" si="29"/>
        <v>0</v>
      </c>
      <c r="M384" s="72" t="s">
        <v>1033</v>
      </c>
      <c r="N384" s="72" t="s">
        <v>665</v>
      </c>
      <c r="O384" s="72">
        <v>73089059</v>
      </c>
    </row>
    <row r="385" spans="1:15" s="74" customFormat="1" ht="12.75" customHeight="1" x14ac:dyDescent="0.2">
      <c r="A385" s="87"/>
      <c r="B385" s="127" t="s">
        <v>45</v>
      </c>
      <c r="C385" s="76" t="s">
        <v>1034</v>
      </c>
      <c r="D385" s="66" t="s">
        <v>1035</v>
      </c>
      <c r="E385" s="108"/>
      <c r="F385" s="66" t="s">
        <v>163</v>
      </c>
      <c r="G385" s="68">
        <f t="shared" si="27"/>
        <v>165</v>
      </c>
      <c r="H385" s="69">
        <f t="shared" si="28"/>
        <v>0</v>
      </c>
      <c r="I385" s="68">
        <v>165</v>
      </c>
      <c r="J385" s="70">
        <f t="shared" si="26"/>
        <v>0</v>
      </c>
      <c r="K385" s="71">
        <v>0.57999999999999996</v>
      </c>
      <c r="L385" s="72">
        <f t="shared" si="29"/>
        <v>0</v>
      </c>
      <c r="M385" s="72" t="s">
        <v>1036</v>
      </c>
      <c r="N385" s="72" t="s">
        <v>665</v>
      </c>
      <c r="O385" s="72">
        <v>73089059</v>
      </c>
    </row>
    <row r="386" spans="1:15" s="74" customFormat="1" ht="12.75" customHeight="1" x14ac:dyDescent="0.2">
      <c r="A386" s="87"/>
      <c r="B386" s="127" t="s">
        <v>45</v>
      </c>
      <c r="C386" s="76" t="s">
        <v>1037</v>
      </c>
      <c r="D386" s="66" t="s">
        <v>1038</v>
      </c>
      <c r="E386" s="108"/>
      <c r="F386" s="66" t="s">
        <v>163</v>
      </c>
      <c r="G386" s="68">
        <f t="shared" si="27"/>
        <v>192.5</v>
      </c>
      <c r="H386" s="69">
        <f t="shared" si="28"/>
        <v>0</v>
      </c>
      <c r="I386" s="68">
        <v>192.5</v>
      </c>
      <c r="J386" s="70">
        <f t="shared" si="26"/>
        <v>0</v>
      </c>
      <c r="K386" s="71">
        <v>0.71</v>
      </c>
      <c r="L386" s="72">
        <f t="shared" si="29"/>
        <v>0</v>
      </c>
      <c r="M386" s="72" t="s">
        <v>1039</v>
      </c>
      <c r="N386" s="72" t="s">
        <v>665</v>
      </c>
      <c r="O386" s="72">
        <v>73089059</v>
      </c>
    </row>
    <row r="387" spans="1:15" s="74" customFormat="1" ht="12.75" customHeight="1" x14ac:dyDescent="0.2">
      <c r="A387" s="87"/>
      <c r="B387" s="127" t="s">
        <v>45</v>
      </c>
      <c r="C387" s="76" t="s">
        <v>1040</v>
      </c>
      <c r="D387" s="66" t="s">
        <v>1041</v>
      </c>
      <c r="E387" s="108"/>
      <c r="F387" s="66" t="s">
        <v>52</v>
      </c>
      <c r="G387" s="68">
        <f t="shared" si="27"/>
        <v>112</v>
      </c>
      <c r="H387" s="69">
        <f t="shared" si="28"/>
        <v>0</v>
      </c>
      <c r="I387" s="68">
        <v>112</v>
      </c>
      <c r="J387" s="70">
        <f t="shared" ref="J387:J426" si="30">H$16/100</f>
        <v>0</v>
      </c>
      <c r="K387" s="71">
        <v>0.43</v>
      </c>
      <c r="L387" s="72">
        <f t="shared" si="29"/>
        <v>0</v>
      </c>
      <c r="M387" s="72" t="s">
        <v>1042</v>
      </c>
      <c r="N387" s="72" t="s">
        <v>665</v>
      </c>
      <c r="O387" s="72">
        <v>73089059</v>
      </c>
    </row>
    <row r="388" spans="1:15" s="74" customFormat="1" ht="12.75" customHeight="1" x14ac:dyDescent="0.2">
      <c r="A388" s="87"/>
      <c r="B388" s="127" t="s">
        <v>45</v>
      </c>
      <c r="C388" s="76" t="s">
        <v>1043</v>
      </c>
      <c r="D388" s="66" t="s">
        <v>1044</v>
      </c>
      <c r="E388" s="108"/>
      <c r="F388" s="66" t="s">
        <v>52</v>
      </c>
      <c r="G388" s="68">
        <f t="shared" si="27"/>
        <v>175</v>
      </c>
      <c r="H388" s="69">
        <f t="shared" si="28"/>
        <v>0</v>
      </c>
      <c r="I388" s="68">
        <v>175</v>
      </c>
      <c r="J388" s="70">
        <f t="shared" si="30"/>
        <v>0</v>
      </c>
      <c r="K388" s="71">
        <v>0.71</v>
      </c>
      <c r="L388" s="72">
        <f t="shared" si="29"/>
        <v>0</v>
      </c>
      <c r="M388" s="72" t="s">
        <v>1045</v>
      </c>
      <c r="N388" s="72" t="s">
        <v>665</v>
      </c>
      <c r="O388" s="72">
        <v>73089059</v>
      </c>
    </row>
    <row r="389" spans="1:15" s="74" customFormat="1" ht="12.75" customHeight="1" x14ac:dyDescent="0.2">
      <c r="A389" s="87"/>
      <c r="B389" s="127" t="s">
        <v>45</v>
      </c>
      <c r="C389" s="76" t="s">
        <v>1046</v>
      </c>
      <c r="D389" s="66" t="s">
        <v>1047</v>
      </c>
      <c r="E389" s="108"/>
      <c r="F389" s="66" t="s">
        <v>52</v>
      </c>
      <c r="G389" s="68">
        <f t="shared" si="27"/>
        <v>226</v>
      </c>
      <c r="H389" s="69">
        <f t="shared" si="28"/>
        <v>0</v>
      </c>
      <c r="I389" s="68">
        <v>226</v>
      </c>
      <c r="J389" s="70">
        <f t="shared" si="30"/>
        <v>0</v>
      </c>
      <c r="K389" s="71">
        <v>1.05</v>
      </c>
      <c r="L389" s="72">
        <f t="shared" si="29"/>
        <v>0</v>
      </c>
      <c r="M389" s="72" t="s">
        <v>1048</v>
      </c>
      <c r="N389" s="72" t="s">
        <v>665</v>
      </c>
      <c r="O389" s="72">
        <v>73089059</v>
      </c>
    </row>
    <row r="390" spans="1:15" s="74" customFormat="1" ht="12.75" customHeight="1" x14ac:dyDescent="0.2">
      <c r="A390" s="87"/>
      <c r="B390" s="127" t="s">
        <v>45</v>
      </c>
      <c r="C390" s="76" t="s">
        <v>1049</v>
      </c>
      <c r="D390" s="66" t="s">
        <v>1050</v>
      </c>
      <c r="E390" s="108"/>
      <c r="F390" s="66" t="s">
        <v>52</v>
      </c>
      <c r="G390" s="68">
        <f t="shared" si="27"/>
        <v>281</v>
      </c>
      <c r="H390" s="69">
        <f t="shared" si="28"/>
        <v>0</v>
      </c>
      <c r="I390" s="68">
        <v>281</v>
      </c>
      <c r="J390" s="70">
        <f t="shared" si="30"/>
        <v>0</v>
      </c>
      <c r="K390" s="71">
        <v>1.25</v>
      </c>
      <c r="L390" s="72">
        <f t="shared" si="29"/>
        <v>0</v>
      </c>
      <c r="M390" s="72" t="s">
        <v>1051</v>
      </c>
      <c r="N390" s="72" t="s">
        <v>665</v>
      </c>
      <c r="O390" s="72">
        <v>73089059</v>
      </c>
    </row>
    <row r="391" spans="1:15" s="74" customFormat="1" ht="12.75" customHeight="1" x14ac:dyDescent="0.2">
      <c r="A391" s="87"/>
      <c r="B391" s="127" t="s">
        <v>45</v>
      </c>
      <c r="C391" s="76" t="s">
        <v>1052</v>
      </c>
      <c r="D391" s="66" t="s">
        <v>1053</v>
      </c>
      <c r="E391" s="108"/>
      <c r="F391" s="66" t="s">
        <v>52</v>
      </c>
      <c r="G391" s="68">
        <f t="shared" si="27"/>
        <v>441</v>
      </c>
      <c r="H391" s="69">
        <f t="shared" si="28"/>
        <v>0</v>
      </c>
      <c r="I391" s="68">
        <v>441</v>
      </c>
      <c r="J391" s="70">
        <f t="shared" si="30"/>
        <v>0</v>
      </c>
      <c r="K391" s="71">
        <v>1.83</v>
      </c>
      <c r="L391" s="72">
        <f t="shared" si="29"/>
        <v>0</v>
      </c>
      <c r="M391" s="72" t="s">
        <v>1054</v>
      </c>
      <c r="N391" s="72" t="s">
        <v>665</v>
      </c>
      <c r="O391" s="72">
        <v>73089059</v>
      </c>
    </row>
    <row r="392" spans="1:15" s="74" customFormat="1" ht="12.75" customHeight="1" x14ac:dyDescent="0.2">
      <c r="A392" s="87"/>
      <c r="B392" s="127" t="s">
        <v>45</v>
      </c>
      <c r="C392" s="76" t="s">
        <v>1055</v>
      </c>
      <c r="D392" s="66" t="s">
        <v>1056</v>
      </c>
      <c r="E392" s="108"/>
      <c r="F392" s="66" t="s">
        <v>52</v>
      </c>
      <c r="G392" s="68">
        <f t="shared" si="27"/>
        <v>696</v>
      </c>
      <c r="H392" s="69">
        <f t="shared" si="28"/>
        <v>0</v>
      </c>
      <c r="I392" s="68">
        <v>696</v>
      </c>
      <c r="J392" s="70">
        <f t="shared" si="30"/>
        <v>0</v>
      </c>
      <c r="K392" s="71">
        <v>2.72</v>
      </c>
      <c r="L392" s="72">
        <f t="shared" si="29"/>
        <v>0</v>
      </c>
      <c r="M392" s="72" t="s">
        <v>1057</v>
      </c>
      <c r="N392" s="72" t="s">
        <v>665</v>
      </c>
      <c r="O392" s="72">
        <v>73089059</v>
      </c>
    </row>
    <row r="393" spans="1:15" s="74" customFormat="1" ht="12.75" customHeight="1" x14ac:dyDescent="0.2">
      <c r="A393" s="87"/>
      <c r="B393" s="127" t="s">
        <v>45</v>
      </c>
      <c r="C393" s="76" t="s">
        <v>1058</v>
      </c>
      <c r="D393" s="66" t="s">
        <v>1059</v>
      </c>
      <c r="E393" s="108"/>
      <c r="F393" s="66" t="s">
        <v>52</v>
      </c>
      <c r="G393" s="68">
        <f t="shared" si="27"/>
        <v>943</v>
      </c>
      <c r="H393" s="69">
        <f t="shared" si="28"/>
        <v>0</v>
      </c>
      <c r="I393" s="68">
        <v>943</v>
      </c>
      <c r="J393" s="70">
        <f t="shared" si="30"/>
        <v>0</v>
      </c>
      <c r="K393" s="71">
        <v>3.7</v>
      </c>
      <c r="L393" s="72">
        <f t="shared" si="29"/>
        <v>0</v>
      </c>
      <c r="M393" s="72" t="s">
        <v>1060</v>
      </c>
      <c r="N393" s="72" t="s">
        <v>665</v>
      </c>
      <c r="O393" s="72">
        <v>73089059</v>
      </c>
    </row>
    <row r="394" spans="1:15" s="74" customFormat="1" ht="12.75" customHeight="1" x14ac:dyDescent="0.2">
      <c r="A394" s="87"/>
      <c r="B394" s="127" t="s">
        <v>45</v>
      </c>
      <c r="C394" s="76" t="s">
        <v>1061</v>
      </c>
      <c r="D394" s="66" t="s">
        <v>1062</v>
      </c>
      <c r="E394" s="108"/>
      <c r="F394" s="66" t="s">
        <v>52</v>
      </c>
      <c r="G394" s="68">
        <f t="shared" si="27"/>
        <v>109</v>
      </c>
      <c r="H394" s="69">
        <f t="shared" si="28"/>
        <v>0</v>
      </c>
      <c r="I394" s="68">
        <v>109</v>
      </c>
      <c r="J394" s="70">
        <f t="shared" si="30"/>
        <v>0</v>
      </c>
      <c r="K394" s="71">
        <v>0.28999999999999998</v>
      </c>
      <c r="L394" s="72">
        <f t="shared" si="29"/>
        <v>0</v>
      </c>
      <c r="M394" s="72" t="s">
        <v>1063</v>
      </c>
      <c r="N394" s="72" t="s">
        <v>665</v>
      </c>
      <c r="O394" s="72">
        <v>73089059</v>
      </c>
    </row>
    <row r="395" spans="1:15" s="74" customFormat="1" ht="12.75" customHeight="1" x14ac:dyDescent="0.2">
      <c r="A395" s="87"/>
      <c r="B395" s="127" t="s">
        <v>45</v>
      </c>
      <c r="C395" s="76" t="s">
        <v>1064</v>
      </c>
      <c r="D395" s="66" t="s">
        <v>1065</v>
      </c>
      <c r="E395" s="108"/>
      <c r="F395" s="66" t="s">
        <v>52</v>
      </c>
      <c r="G395" s="68">
        <f>I395*(1-J395)</f>
        <v>126</v>
      </c>
      <c r="H395" s="69">
        <f>E395*G395</f>
        <v>0</v>
      </c>
      <c r="I395" s="68">
        <v>126</v>
      </c>
      <c r="J395" s="70">
        <f t="shared" si="30"/>
        <v>0</v>
      </c>
      <c r="K395" s="71">
        <v>0.43</v>
      </c>
      <c r="L395" s="72">
        <f>E395*K395</f>
        <v>0</v>
      </c>
      <c r="M395" s="72" t="s">
        <v>1066</v>
      </c>
      <c r="N395" s="72" t="s">
        <v>665</v>
      </c>
      <c r="O395" s="72">
        <v>73089059</v>
      </c>
    </row>
    <row r="396" spans="1:15" s="74" customFormat="1" ht="12.75" customHeight="1" x14ac:dyDescent="0.2">
      <c r="A396" s="87"/>
      <c r="B396" s="127" t="s">
        <v>45</v>
      </c>
      <c r="C396" s="76" t="s">
        <v>1067</v>
      </c>
      <c r="D396" s="66" t="s">
        <v>1068</v>
      </c>
      <c r="E396" s="108"/>
      <c r="F396" s="66" t="s">
        <v>52</v>
      </c>
      <c r="G396" s="68">
        <f t="shared" si="27"/>
        <v>221</v>
      </c>
      <c r="H396" s="69">
        <f t="shared" si="28"/>
        <v>0</v>
      </c>
      <c r="I396" s="68">
        <v>221</v>
      </c>
      <c r="J396" s="70">
        <f t="shared" si="30"/>
        <v>0</v>
      </c>
      <c r="K396" s="71">
        <v>0.76</v>
      </c>
      <c r="L396" s="72">
        <f t="shared" si="29"/>
        <v>0</v>
      </c>
      <c r="M396" s="72" t="s">
        <v>1069</v>
      </c>
      <c r="N396" s="72" t="s">
        <v>665</v>
      </c>
      <c r="O396" s="72">
        <v>73089059</v>
      </c>
    </row>
    <row r="397" spans="1:15" s="74" customFormat="1" ht="12.75" customHeight="1" x14ac:dyDescent="0.2">
      <c r="A397" s="87"/>
      <c r="B397" s="127" t="s">
        <v>45</v>
      </c>
      <c r="C397" s="76" t="s">
        <v>1070</v>
      </c>
      <c r="D397" s="66" t="s">
        <v>1071</v>
      </c>
      <c r="E397" s="108"/>
      <c r="F397" s="66" t="s">
        <v>163</v>
      </c>
      <c r="G397" s="68">
        <f t="shared" si="27"/>
        <v>220</v>
      </c>
      <c r="H397" s="69">
        <f t="shared" si="28"/>
        <v>0</v>
      </c>
      <c r="I397" s="68">
        <v>220</v>
      </c>
      <c r="J397" s="70">
        <f t="shared" si="30"/>
        <v>0</v>
      </c>
      <c r="K397" s="71">
        <v>0.31</v>
      </c>
      <c r="L397" s="72">
        <f t="shared" si="29"/>
        <v>0</v>
      </c>
      <c r="M397" s="72" t="s">
        <v>1072</v>
      </c>
      <c r="N397" s="72" t="s">
        <v>665</v>
      </c>
      <c r="O397" s="72">
        <v>73089059</v>
      </c>
    </row>
    <row r="398" spans="1:15" s="74" customFormat="1" ht="12.75" customHeight="1" x14ac:dyDescent="0.2">
      <c r="A398" s="87"/>
      <c r="B398" s="127" t="s">
        <v>45</v>
      </c>
      <c r="C398" s="76" t="s">
        <v>1073</v>
      </c>
      <c r="D398" s="66" t="s">
        <v>1074</v>
      </c>
      <c r="E398" s="108"/>
      <c r="F398" s="66" t="s">
        <v>163</v>
      </c>
      <c r="G398" s="68">
        <f t="shared" si="27"/>
        <v>286</v>
      </c>
      <c r="H398" s="69">
        <f t="shared" si="28"/>
        <v>0</v>
      </c>
      <c r="I398" s="68">
        <v>286</v>
      </c>
      <c r="J398" s="70">
        <f t="shared" si="30"/>
        <v>0</v>
      </c>
      <c r="K398" s="71">
        <v>0.48</v>
      </c>
      <c r="L398" s="72">
        <f t="shared" si="29"/>
        <v>0</v>
      </c>
      <c r="M398" s="72" t="s">
        <v>1075</v>
      </c>
      <c r="N398" s="72" t="s">
        <v>665</v>
      </c>
      <c r="O398" s="72">
        <v>73089059</v>
      </c>
    </row>
    <row r="399" spans="1:15" s="74" customFormat="1" ht="12.75" customHeight="1" x14ac:dyDescent="0.2">
      <c r="A399" s="87"/>
      <c r="B399" s="127" t="s">
        <v>45</v>
      </c>
      <c r="C399" s="76" t="s">
        <v>1076</v>
      </c>
      <c r="D399" s="66" t="s">
        <v>1077</v>
      </c>
      <c r="E399" s="108"/>
      <c r="F399" s="66" t="s">
        <v>163</v>
      </c>
      <c r="G399" s="68">
        <f t="shared" si="27"/>
        <v>367</v>
      </c>
      <c r="H399" s="69">
        <f t="shared" si="28"/>
        <v>0</v>
      </c>
      <c r="I399" s="68">
        <v>367</v>
      </c>
      <c r="J399" s="70">
        <f t="shared" si="30"/>
        <v>0</v>
      </c>
      <c r="K399" s="71">
        <v>0.67</v>
      </c>
      <c r="L399" s="72">
        <f t="shared" si="29"/>
        <v>0</v>
      </c>
      <c r="M399" s="72" t="s">
        <v>1078</v>
      </c>
      <c r="N399" s="72" t="s">
        <v>665</v>
      </c>
      <c r="O399" s="72">
        <v>73089059</v>
      </c>
    </row>
    <row r="400" spans="1:15" s="74" customFormat="1" ht="12.75" customHeight="1" x14ac:dyDescent="0.2">
      <c r="A400" s="87"/>
      <c r="B400" s="127" t="s">
        <v>45</v>
      </c>
      <c r="C400" s="76" t="s">
        <v>1079</v>
      </c>
      <c r="D400" s="66" t="s">
        <v>1080</v>
      </c>
      <c r="E400" s="108"/>
      <c r="F400" s="66" t="s">
        <v>163</v>
      </c>
      <c r="G400" s="68">
        <f t="shared" si="27"/>
        <v>515.5</v>
      </c>
      <c r="H400" s="69">
        <f t="shared" si="28"/>
        <v>0</v>
      </c>
      <c r="I400" s="68">
        <v>515.5</v>
      </c>
      <c r="J400" s="70">
        <f t="shared" si="30"/>
        <v>0</v>
      </c>
      <c r="K400" s="71">
        <v>1.1299999999999999</v>
      </c>
      <c r="L400" s="72">
        <f t="shared" si="29"/>
        <v>0</v>
      </c>
      <c r="M400" s="72" t="s">
        <v>1081</v>
      </c>
      <c r="N400" s="72" t="s">
        <v>665</v>
      </c>
      <c r="O400" s="72">
        <v>73089059</v>
      </c>
    </row>
    <row r="401" spans="1:15" s="74" customFormat="1" ht="12.75" customHeight="1" x14ac:dyDescent="0.2">
      <c r="A401" s="87"/>
      <c r="B401" s="127" t="s">
        <v>45</v>
      </c>
      <c r="C401" s="76" t="s">
        <v>1082</v>
      </c>
      <c r="D401" s="66" t="s">
        <v>1083</v>
      </c>
      <c r="E401" s="108"/>
      <c r="F401" s="66" t="s">
        <v>163</v>
      </c>
      <c r="G401" s="68">
        <f t="shared" si="27"/>
        <v>708.5</v>
      </c>
      <c r="H401" s="69">
        <f t="shared" si="28"/>
        <v>0</v>
      </c>
      <c r="I401" s="68">
        <v>708.5</v>
      </c>
      <c r="J401" s="70">
        <f t="shared" si="30"/>
        <v>0</v>
      </c>
      <c r="K401" s="71">
        <v>1.71</v>
      </c>
      <c r="L401" s="72">
        <f t="shared" si="29"/>
        <v>0</v>
      </c>
      <c r="M401" s="72" t="s">
        <v>1084</v>
      </c>
      <c r="N401" s="72" t="s">
        <v>665</v>
      </c>
      <c r="O401" s="72">
        <v>73089059</v>
      </c>
    </row>
    <row r="402" spans="1:15" s="74" customFormat="1" ht="12.75" customHeight="1" x14ac:dyDescent="0.2">
      <c r="A402" s="87"/>
      <c r="B402" s="127" t="s">
        <v>45</v>
      </c>
      <c r="C402" s="76" t="s">
        <v>1085</v>
      </c>
      <c r="D402" s="66" t="s">
        <v>1086</v>
      </c>
      <c r="E402" s="108"/>
      <c r="F402" s="66" t="s">
        <v>163</v>
      </c>
      <c r="G402" s="68">
        <f t="shared" si="27"/>
        <v>957</v>
      </c>
      <c r="H402" s="69">
        <f t="shared" si="28"/>
        <v>0</v>
      </c>
      <c r="I402" s="68">
        <v>957</v>
      </c>
      <c r="J402" s="70">
        <f t="shared" si="30"/>
        <v>0</v>
      </c>
      <c r="K402" s="71">
        <v>2.39</v>
      </c>
      <c r="L402" s="72">
        <f t="shared" si="29"/>
        <v>0</v>
      </c>
      <c r="M402" s="72" t="s">
        <v>1087</v>
      </c>
      <c r="N402" s="72" t="s">
        <v>665</v>
      </c>
      <c r="O402" s="72">
        <v>73089059</v>
      </c>
    </row>
    <row r="403" spans="1:15" s="74" customFormat="1" ht="12.75" customHeight="1" x14ac:dyDescent="0.2">
      <c r="A403" s="87"/>
      <c r="B403" s="127" t="s">
        <v>45</v>
      </c>
      <c r="C403" s="76" t="s">
        <v>1088</v>
      </c>
      <c r="D403" s="66" t="s">
        <v>1089</v>
      </c>
      <c r="E403" s="108"/>
      <c r="F403" s="66" t="s">
        <v>163</v>
      </c>
      <c r="G403" s="68">
        <f t="shared" si="27"/>
        <v>220</v>
      </c>
      <c r="H403" s="69">
        <f t="shared" si="28"/>
        <v>0</v>
      </c>
      <c r="I403" s="68">
        <v>220</v>
      </c>
      <c r="J403" s="70">
        <f t="shared" si="30"/>
        <v>0</v>
      </c>
      <c r="K403" s="71">
        <v>0.27</v>
      </c>
      <c r="L403" s="72">
        <f t="shared" si="29"/>
        <v>0</v>
      </c>
      <c r="M403" s="72" t="s">
        <v>1090</v>
      </c>
      <c r="N403" s="72" t="s">
        <v>665</v>
      </c>
      <c r="O403" s="72">
        <v>73089059</v>
      </c>
    </row>
    <row r="404" spans="1:15" s="74" customFormat="1" ht="12.75" customHeight="1" x14ac:dyDescent="0.2">
      <c r="A404" s="87"/>
      <c r="B404" s="127" t="s">
        <v>45</v>
      </c>
      <c r="C404" s="76" t="s">
        <v>1091</v>
      </c>
      <c r="D404" s="66" t="s">
        <v>1092</v>
      </c>
      <c r="E404" s="108"/>
      <c r="F404" s="66" t="s">
        <v>163</v>
      </c>
      <c r="G404" s="68">
        <f t="shared" si="27"/>
        <v>259</v>
      </c>
      <c r="H404" s="69">
        <f t="shared" si="28"/>
        <v>0</v>
      </c>
      <c r="I404" s="68">
        <v>259</v>
      </c>
      <c r="J404" s="70">
        <f t="shared" si="30"/>
        <v>0</v>
      </c>
      <c r="K404" s="71">
        <v>0.37</v>
      </c>
      <c r="L404" s="72">
        <f t="shared" si="29"/>
        <v>0</v>
      </c>
      <c r="M404" s="72" t="s">
        <v>1093</v>
      </c>
      <c r="N404" s="72" t="s">
        <v>665</v>
      </c>
      <c r="O404" s="72">
        <v>73089059</v>
      </c>
    </row>
    <row r="405" spans="1:15" s="74" customFormat="1" ht="12.75" customHeight="1" x14ac:dyDescent="0.2">
      <c r="A405" s="87"/>
      <c r="B405" s="127" t="s">
        <v>45</v>
      </c>
      <c r="C405" s="76" t="s">
        <v>1094</v>
      </c>
      <c r="D405" s="66" t="s">
        <v>1095</v>
      </c>
      <c r="E405" s="108"/>
      <c r="F405" s="66" t="s">
        <v>163</v>
      </c>
      <c r="G405" s="68">
        <f t="shared" si="27"/>
        <v>288.5</v>
      </c>
      <c r="H405" s="69">
        <f t="shared" si="28"/>
        <v>0</v>
      </c>
      <c r="I405" s="68">
        <v>288.5</v>
      </c>
      <c r="J405" s="70">
        <f t="shared" si="30"/>
        <v>0</v>
      </c>
      <c r="K405" s="71">
        <v>0.47</v>
      </c>
      <c r="L405" s="72">
        <f t="shared" si="29"/>
        <v>0</v>
      </c>
      <c r="M405" s="72" t="s">
        <v>1096</v>
      </c>
      <c r="N405" s="72" t="s">
        <v>665</v>
      </c>
      <c r="O405" s="72">
        <v>73089059</v>
      </c>
    </row>
    <row r="406" spans="1:15" s="74" customFormat="1" ht="12.75" customHeight="1" x14ac:dyDescent="0.2">
      <c r="A406" s="87"/>
      <c r="B406" s="127" t="s">
        <v>45</v>
      </c>
      <c r="C406" s="76" t="s">
        <v>1097</v>
      </c>
      <c r="D406" s="66" t="s">
        <v>1098</v>
      </c>
      <c r="E406" s="108"/>
      <c r="F406" s="66" t="s">
        <v>163</v>
      </c>
      <c r="G406" s="68">
        <f t="shared" si="27"/>
        <v>337.5</v>
      </c>
      <c r="H406" s="69">
        <f t="shared" si="28"/>
        <v>0</v>
      </c>
      <c r="I406" s="68">
        <v>337.5</v>
      </c>
      <c r="J406" s="70">
        <f t="shared" si="30"/>
        <v>0</v>
      </c>
      <c r="K406" s="71">
        <v>0.67</v>
      </c>
      <c r="L406" s="72">
        <f t="shared" si="29"/>
        <v>0</v>
      </c>
      <c r="M406" s="72" t="s">
        <v>1099</v>
      </c>
      <c r="N406" s="72" t="s">
        <v>665</v>
      </c>
      <c r="O406" s="72">
        <v>73089059</v>
      </c>
    </row>
    <row r="407" spans="1:15" s="74" customFormat="1" ht="12.75" customHeight="1" x14ac:dyDescent="0.2">
      <c r="A407" s="87"/>
      <c r="B407" s="127" t="s">
        <v>45</v>
      </c>
      <c r="C407" s="76" t="s">
        <v>1100</v>
      </c>
      <c r="D407" s="66" t="s">
        <v>1101</v>
      </c>
      <c r="E407" s="108"/>
      <c r="F407" s="66" t="s">
        <v>163</v>
      </c>
      <c r="G407" s="68">
        <f t="shared" si="27"/>
        <v>472</v>
      </c>
      <c r="H407" s="69">
        <f t="shared" si="28"/>
        <v>0</v>
      </c>
      <c r="I407" s="68">
        <v>472</v>
      </c>
      <c r="J407" s="70">
        <f t="shared" si="30"/>
        <v>0</v>
      </c>
      <c r="K407" s="71">
        <v>0.88</v>
      </c>
      <c r="L407" s="72">
        <f t="shared" si="29"/>
        <v>0</v>
      </c>
      <c r="M407" s="72" t="s">
        <v>1102</v>
      </c>
      <c r="N407" s="72" t="s">
        <v>665</v>
      </c>
      <c r="O407" s="72">
        <v>73089059</v>
      </c>
    </row>
    <row r="408" spans="1:15" s="74" customFormat="1" ht="12.75" customHeight="1" x14ac:dyDescent="0.2">
      <c r="A408" s="87"/>
      <c r="B408" s="127" t="s">
        <v>45</v>
      </c>
      <c r="C408" s="76" t="s">
        <v>1103</v>
      </c>
      <c r="D408" s="66" t="s">
        <v>1104</v>
      </c>
      <c r="E408" s="108"/>
      <c r="F408" s="66" t="s">
        <v>163</v>
      </c>
      <c r="G408" s="68">
        <f t="shared" si="27"/>
        <v>506</v>
      </c>
      <c r="H408" s="69">
        <f t="shared" si="28"/>
        <v>0</v>
      </c>
      <c r="I408" s="68">
        <v>506</v>
      </c>
      <c r="J408" s="70">
        <f t="shared" si="30"/>
        <v>0</v>
      </c>
      <c r="K408" s="71">
        <v>1.08</v>
      </c>
      <c r="L408" s="72">
        <f t="shared" si="29"/>
        <v>0</v>
      </c>
      <c r="M408" s="72" t="s">
        <v>1105</v>
      </c>
      <c r="N408" s="72" t="s">
        <v>665</v>
      </c>
      <c r="O408" s="72">
        <v>73089059</v>
      </c>
    </row>
    <row r="409" spans="1:15" s="74" customFormat="1" ht="12.75" customHeight="1" x14ac:dyDescent="0.2">
      <c r="A409" s="87"/>
      <c r="B409" s="127" t="s">
        <v>45</v>
      </c>
      <c r="C409" s="76" t="s">
        <v>1106</v>
      </c>
      <c r="D409" s="66" t="s">
        <v>1107</v>
      </c>
      <c r="E409" s="108"/>
      <c r="F409" s="66" t="s">
        <v>163</v>
      </c>
      <c r="G409" s="68">
        <f t="shared" si="27"/>
        <v>304</v>
      </c>
      <c r="H409" s="69">
        <f t="shared" si="28"/>
        <v>0</v>
      </c>
      <c r="I409" s="68">
        <v>304</v>
      </c>
      <c r="J409" s="70">
        <f t="shared" si="30"/>
        <v>0</v>
      </c>
      <c r="K409" s="71">
        <v>0.47</v>
      </c>
      <c r="L409" s="72">
        <f t="shared" si="29"/>
        <v>0</v>
      </c>
      <c r="M409" s="72" t="s">
        <v>1108</v>
      </c>
      <c r="N409" s="72" t="s">
        <v>665</v>
      </c>
      <c r="O409" s="72">
        <v>73089059</v>
      </c>
    </row>
    <row r="410" spans="1:15" s="74" customFormat="1" ht="12.75" customHeight="1" x14ac:dyDescent="0.2">
      <c r="A410" s="87"/>
      <c r="B410" s="127" t="s">
        <v>45</v>
      </c>
      <c r="C410" s="76" t="s">
        <v>1109</v>
      </c>
      <c r="D410" s="66" t="s">
        <v>1110</v>
      </c>
      <c r="E410" s="108"/>
      <c r="F410" s="66" t="s">
        <v>163</v>
      </c>
      <c r="G410" s="68">
        <f t="shared" si="27"/>
        <v>343</v>
      </c>
      <c r="H410" s="69">
        <f t="shared" si="28"/>
        <v>0</v>
      </c>
      <c r="I410" s="68">
        <v>343</v>
      </c>
      <c r="J410" s="70">
        <f t="shared" si="30"/>
        <v>0</v>
      </c>
      <c r="K410" s="71">
        <v>0.64</v>
      </c>
      <c r="L410" s="72">
        <f t="shared" si="29"/>
        <v>0</v>
      </c>
      <c r="M410" s="72" t="s">
        <v>1111</v>
      </c>
      <c r="N410" s="72" t="s">
        <v>665</v>
      </c>
      <c r="O410" s="72">
        <v>73089059</v>
      </c>
    </row>
    <row r="411" spans="1:15" s="74" customFormat="1" ht="12.75" customHeight="1" x14ac:dyDescent="0.2">
      <c r="A411" s="87"/>
      <c r="B411" s="127" t="s">
        <v>45</v>
      </c>
      <c r="C411" s="76" t="s">
        <v>1112</v>
      </c>
      <c r="D411" s="66" t="s">
        <v>1113</v>
      </c>
      <c r="E411" s="108"/>
      <c r="F411" s="66" t="s">
        <v>163</v>
      </c>
      <c r="G411" s="68">
        <f t="shared" si="27"/>
        <v>409</v>
      </c>
      <c r="H411" s="69">
        <f t="shared" si="28"/>
        <v>0</v>
      </c>
      <c r="I411" s="68">
        <v>409</v>
      </c>
      <c r="J411" s="70">
        <f t="shared" si="30"/>
        <v>0</v>
      </c>
      <c r="K411" s="71">
        <v>0.82</v>
      </c>
      <c r="L411" s="72">
        <f t="shared" si="29"/>
        <v>0</v>
      </c>
      <c r="M411" s="72" t="s">
        <v>1114</v>
      </c>
      <c r="N411" s="72" t="s">
        <v>665</v>
      </c>
      <c r="O411" s="72">
        <v>73089059</v>
      </c>
    </row>
    <row r="412" spans="1:15" s="74" customFormat="1" ht="12.75" customHeight="1" x14ac:dyDescent="0.2">
      <c r="A412" s="87"/>
      <c r="B412" s="127" t="s">
        <v>45</v>
      </c>
      <c r="C412" s="76" t="s">
        <v>1115</v>
      </c>
      <c r="D412" s="66" t="s">
        <v>1116</v>
      </c>
      <c r="E412" s="108"/>
      <c r="F412" s="66" t="s">
        <v>163</v>
      </c>
      <c r="G412" s="68">
        <f t="shared" si="27"/>
        <v>489</v>
      </c>
      <c r="H412" s="69">
        <f t="shared" si="28"/>
        <v>0</v>
      </c>
      <c r="I412" s="68">
        <v>489</v>
      </c>
      <c r="J412" s="70">
        <f t="shared" si="30"/>
        <v>0</v>
      </c>
      <c r="K412" s="71">
        <v>1.18</v>
      </c>
      <c r="L412" s="72">
        <f t="shared" si="29"/>
        <v>0</v>
      </c>
      <c r="M412" s="72" t="s">
        <v>1117</v>
      </c>
      <c r="N412" s="72" t="s">
        <v>665</v>
      </c>
      <c r="O412" s="72">
        <v>73089059</v>
      </c>
    </row>
    <row r="413" spans="1:15" s="74" customFormat="1" ht="12.75" customHeight="1" x14ac:dyDescent="0.2">
      <c r="A413" s="87"/>
      <c r="B413" s="127" t="s">
        <v>45</v>
      </c>
      <c r="C413" s="76" t="s">
        <v>1118</v>
      </c>
      <c r="D413" s="66" t="s">
        <v>1119</v>
      </c>
      <c r="E413" s="108"/>
      <c r="F413" s="66" t="s">
        <v>163</v>
      </c>
      <c r="G413" s="68">
        <f t="shared" ref="G413:G426" si="31">I413*(1-J413)</f>
        <v>590.5</v>
      </c>
      <c r="H413" s="69">
        <f t="shared" ref="H413:H426" si="32">E413*G413</f>
        <v>0</v>
      </c>
      <c r="I413" s="68">
        <v>590.5</v>
      </c>
      <c r="J413" s="70">
        <f t="shared" si="30"/>
        <v>0</v>
      </c>
      <c r="K413" s="71">
        <v>1.53</v>
      </c>
      <c r="L413" s="72">
        <f t="shared" ref="L413:L426" si="33">E413*K413</f>
        <v>0</v>
      </c>
      <c r="M413" s="72" t="s">
        <v>1120</v>
      </c>
      <c r="N413" s="72" t="s">
        <v>665</v>
      </c>
      <c r="O413" s="72">
        <v>73089059</v>
      </c>
    </row>
    <row r="414" spans="1:15" s="74" customFormat="1" ht="12.75" customHeight="1" x14ac:dyDescent="0.2">
      <c r="A414" s="87"/>
      <c r="B414" s="127" t="s">
        <v>45</v>
      </c>
      <c r="C414" s="76" t="s">
        <v>1121</v>
      </c>
      <c r="D414" s="66" t="s">
        <v>1122</v>
      </c>
      <c r="E414" s="108"/>
      <c r="F414" s="66" t="s">
        <v>163</v>
      </c>
      <c r="G414" s="68">
        <f t="shared" si="31"/>
        <v>713.5</v>
      </c>
      <c r="H414" s="69">
        <f t="shared" si="32"/>
        <v>0</v>
      </c>
      <c r="I414" s="68">
        <v>713.5</v>
      </c>
      <c r="J414" s="70">
        <f t="shared" si="30"/>
        <v>0</v>
      </c>
      <c r="K414" s="71">
        <v>1.88</v>
      </c>
      <c r="L414" s="72">
        <f t="shared" si="33"/>
        <v>0</v>
      </c>
      <c r="M414" s="72" t="s">
        <v>1123</v>
      </c>
      <c r="N414" s="72" t="s">
        <v>665</v>
      </c>
      <c r="O414" s="72">
        <v>73089059</v>
      </c>
    </row>
    <row r="415" spans="1:15" s="74" customFormat="1" ht="12.75" customHeight="1" x14ac:dyDescent="0.2">
      <c r="A415" s="87"/>
      <c r="B415" s="127" t="s">
        <v>45</v>
      </c>
      <c r="C415" s="76" t="s">
        <v>1124</v>
      </c>
      <c r="D415" s="66" t="s">
        <v>1125</v>
      </c>
      <c r="E415" s="108"/>
      <c r="F415" s="66" t="s">
        <v>163</v>
      </c>
      <c r="G415" s="68">
        <f t="shared" si="31"/>
        <v>324</v>
      </c>
      <c r="H415" s="69">
        <f t="shared" si="32"/>
        <v>0</v>
      </c>
      <c r="I415" s="68">
        <v>324</v>
      </c>
      <c r="J415" s="70">
        <f t="shared" si="30"/>
        <v>0</v>
      </c>
      <c r="K415" s="71">
        <v>0.53</v>
      </c>
      <c r="L415" s="72">
        <f t="shared" si="33"/>
        <v>0</v>
      </c>
      <c r="M415" s="72" t="s">
        <v>1126</v>
      </c>
      <c r="N415" s="72" t="s">
        <v>665</v>
      </c>
      <c r="O415" s="72">
        <v>73089059</v>
      </c>
    </row>
    <row r="416" spans="1:15" s="74" customFormat="1" ht="12.75" customHeight="1" x14ac:dyDescent="0.2">
      <c r="A416" s="87"/>
      <c r="B416" s="127" t="s">
        <v>45</v>
      </c>
      <c r="C416" s="76" t="s">
        <v>1127</v>
      </c>
      <c r="D416" s="66" t="s">
        <v>1128</v>
      </c>
      <c r="E416" s="108"/>
      <c r="F416" s="66" t="s">
        <v>163</v>
      </c>
      <c r="G416" s="68">
        <f t="shared" si="31"/>
        <v>387.5</v>
      </c>
      <c r="H416" s="69">
        <f t="shared" si="32"/>
        <v>0</v>
      </c>
      <c r="I416" s="68">
        <v>387.5</v>
      </c>
      <c r="J416" s="70">
        <f t="shared" si="30"/>
        <v>0</v>
      </c>
      <c r="K416" s="71">
        <v>0.77</v>
      </c>
      <c r="L416" s="72">
        <f t="shared" si="33"/>
        <v>0</v>
      </c>
      <c r="M416" s="72" t="s">
        <v>1129</v>
      </c>
      <c r="N416" s="72" t="s">
        <v>665</v>
      </c>
      <c r="O416" s="72">
        <v>73089059</v>
      </c>
    </row>
    <row r="417" spans="1:15" s="74" customFormat="1" ht="12.75" customHeight="1" x14ac:dyDescent="0.2">
      <c r="A417" s="87"/>
      <c r="B417" s="127" t="s">
        <v>45</v>
      </c>
      <c r="C417" s="76" t="s">
        <v>1130</v>
      </c>
      <c r="D417" s="66" t="s">
        <v>1131</v>
      </c>
      <c r="E417" s="108"/>
      <c r="F417" s="66" t="s">
        <v>163</v>
      </c>
      <c r="G417" s="68">
        <f t="shared" si="31"/>
        <v>483.5</v>
      </c>
      <c r="H417" s="69">
        <f t="shared" si="32"/>
        <v>0</v>
      </c>
      <c r="I417" s="68">
        <v>483.5</v>
      </c>
      <c r="J417" s="70">
        <f t="shared" si="30"/>
        <v>0</v>
      </c>
      <c r="K417" s="71">
        <v>1.04</v>
      </c>
      <c r="L417" s="72">
        <f t="shared" si="33"/>
        <v>0</v>
      </c>
      <c r="M417" s="72" t="s">
        <v>1132</v>
      </c>
      <c r="N417" s="72" t="s">
        <v>665</v>
      </c>
      <c r="O417" s="72">
        <v>73089059</v>
      </c>
    </row>
    <row r="418" spans="1:15" s="74" customFormat="1" ht="12.75" customHeight="1" x14ac:dyDescent="0.2">
      <c r="A418" s="87"/>
      <c r="B418" s="127" t="s">
        <v>45</v>
      </c>
      <c r="C418" s="76" t="s">
        <v>1133</v>
      </c>
      <c r="D418" s="66" t="s">
        <v>1134</v>
      </c>
      <c r="E418" s="108"/>
      <c r="F418" s="66" t="s">
        <v>163</v>
      </c>
      <c r="G418" s="68">
        <f t="shared" si="31"/>
        <v>664</v>
      </c>
      <c r="H418" s="69">
        <f t="shared" si="32"/>
        <v>0</v>
      </c>
      <c r="I418" s="68">
        <v>664</v>
      </c>
      <c r="J418" s="70">
        <f t="shared" si="30"/>
        <v>0</v>
      </c>
      <c r="K418" s="71">
        <v>1.68</v>
      </c>
      <c r="L418" s="72">
        <f t="shared" si="33"/>
        <v>0</v>
      </c>
      <c r="M418" s="72" t="s">
        <v>1135</v>
      </c>
      <c r="N418" s="72" t="s">
        <v>665</v>
      </c>
      <c r="O418" s="72">
        <v>73089059</v>
      </c>
    </row>
    <row r="419" spans="1:15" s="74" customFormat="1" ht="12.75" customHeight="1" x14ac:dyDescent="0.2">
      <c r="A419" s="87"/>
      <c r="B419" s="127" t="s">
        <v>45</v>
      </c>
      <c r="C419" s="76" t="s">
        <v>1136</v>
      </c>
      <c r="D419" s="66" t="s">
        <v>1137</v>
      </c>
      <c r="E419" s="108"/>
      <c r="F419" s="66" t="s">
        <v>163</v>
      </c>
      <c r="G419" s="68">
        <f t="shared" si="31"/>
        <v>955</v>
      </c>
      <c r="H419" s="69">
        <f t="shared" si="32"/>
        <v>0</v>
      </c>
      <c r="I419" s="68">
        <v>955</v>
      </c>
      <c r="J419" s="70">
        <f t="shared" si="30"/>
        <v>0</v>
      </c>
      <c r="K419" s="71">
        <v>2.4500000000000002</v>
      </c>
      <c r="L419" s="72">
        <f t="shared" si="33"/>
        <v>0</v>
      </c>
      <c r="M419" s="72" t="s">
        <v>1138</v>
      </c>
      <c r="N419" s="72" t="s">
        <v>665</v>
      </c>
      <c r="O419" s="72">
        <v>73089059</v>
      </c>
    </row>
    <row r="420" spans="1:15" s="74" customFormat="1" ht="12.75" customHeight="1" x14ac:dyDescent="0.2">
      <c r="A420" s="87"/>
      <c r="B420" s="127" t="s">
        <v>45</v>
      </c>
      <c r="C420" s="76" t="s">
        <v>1139</v>
      </c>
      <c r="D420" s="66" t="s">
        <v>1140</v>
      </c>
      <c r="E420" s="108"/>
      <c r="F420" s="66" t="s">
        <v>163</v>
      </c>
      <c r="G420" s="68">
        <f t="shared" si="31"/>
        <v>1307</v>
      </c>
      <c r="H420" s="69">
        <f t="shared" si="32"/>
        <v>0</v>
      </c>
      <c r="I420" s="68">
        <v>1307</v>
      </c>
      <c r="J420" s="70">
        <f t="shared" si="30"/>
        <v>0</v>
      </c>
      <c r="K420" s="71">
        <v>3.35</v>
      </c>
      <c r="L420" s="72">
        <f t="shared" si="33"/>
        <v>0</v>
      </c>
      <c r="M420" s="72" t="s">
        <v>1141</v>
      </c>
      <c r="N420" s="72" t="s">
        <v>665</v>
      </c>
      <c r="O420" s="72">
        <v>73089059</v>
      </c>
    </row>
    <row r="421" spans="1:15" s="74" customFormat="1" ht="12.75" customHeight="1" x14ac:dyDescent="0.2">
      <c r="A421" s="87"/>
      <c r="B421" s="127" t="s">
        <v>45</v>
      </c>
      <c r="C421" s="76" t="s">
        <v>1142</v>
      </c>
      <c r="D421" s="66" t="s">
        <v>1143</v>
      </c>
      <c r="E421" s="108"/>
      <c r="F421" s="66" t="s">
        <v>163</v>
      </c>
      <c r="G421" s="68">
        <f t="shared" si="31"/>
        <v>159</v>
      </c>
      <c r="H421" s="69">
        <f t="shared" si="32"/>
        <v>0</v>
      </c>
      <c r="I421" s="68">
        <v>159</v>
      </c>
      <c r="J421" s="70">
        <f t="shared" si="30"/>
        <v>0</v>
      </c>
      <c r="K421" s="71">
        <v>0.26</v>
      </c>
      <c r="L421" s="72">
        <f t="shared" si="33"/>
        <v>0</v>
      </c>
      <c r="M421" s="72" t="s">
        <v>1144</v>
      </c>
      <c r="N421" s="72" t="s">
        <v>665</v>
      </c>
      <c r="O421" s="72">
        <v>73089059</v>
      </c>
    </row>
    <row r="422" spans="1:15" s="74" customFormat="1" ht="12.75" customHeight="1" x14ac:dyDescent="0.2">
      <c r="A422" s="87"/>
      <c r="B422" s="127" t="s">
        <v>45</v>
      </c>
      <c r="C422" s="76" t="s">
        <v>1145</v>
      </c>
      <c r="D422" s="66" t="s">
        <v>1146</v>
      </c>
      <c r="E422" s="108"/>
      <c r="F422" s="66" t="s">
        <v>163</v>
      </c>
      <c r="G422" s="68">
        <f t="shared" si="31"/>
        <v>150</v>
      </c>
      <c r="H422" s="69">
        <f t="shared" si="32"/>
        <v>0</v>
      </c>
      <c r="I422" s="68">
        <v>150</v>
      </c>
      <c r="J422" s="70">
        <f t="shared" si="30"/>
        <v>0</v>
      </c>
      <c r="K422" s="71">
        <v>0.31</v>
      </c>
      <c r="L422" s="72">
        <f t="shared" si="33"/>
        <v>0</v>
      </c>
      <c r="M422" s="72" t="s">
        <v>1147</v>
      </c>
      <c r="N422" s="72" t="s">
        <v>665</v>
      </c>
      <c r="O422" s="72">
        <v>73089059</v>
      </c>
    </row>
    <row r="423" spans="1:15" s="74" customFormat="1" ht="12.75" customHeight="1" x14ac:dyDescent="0.2">
      <c r="A423" s="87"/>
      <c r="B423" s="127" t="s">
        <v>45</v>
      </c>
      <c r="C423" s="76" t="s">
        <v>1148</v>
      </c>
      <c r="D423" s="66" t="s">
        <v>1149</v>
      </c>
      <c r="E423" s="108"/>
      <c r="F423" s="66" t="s">
        <v>163</v>
      </c>
      <c r="G423" s="68">
        <f t="shared" si="31"/>
        <v>201</v>
      </c>
      <c r="H423" s="69">
        <f t="shared" si="32"/>
        <v>0</v>
      </c>
      <c r="I423" s="68">
        <v>201</v>
      </c>
      <c r="J423" s="70">
        <f t="shared" si="30"/>
        <v>0</v>
      </c>
      <c r="K423" s="71">
        <v>0.38</v>
      </c>
      <c r="L423" s="72">
        <f t="shared" si="33"/>
        <v>0</v>
      </c>
      <c r="M423" s="72" t="s">
        <v>1150</v>
      </c>
      <c r="N423" s="72" t="s">
        <v>665</v>
      </c>
      <c r="O423" s="72">
        <v>73089059</v>
      </c>
    </row>
    <row r="424" spans="1:15" s="74" customFormat="1" ht="12.75" customHeight="1" x14ac:dyDescent="0.2">
      <c r="A424" s="87"/>
      <c r="B424" s="127" t="s">
        <v>45</v>
      </c>
      <c r="C424" s="76" t="s">
        <v>1151</v>
      </c>
      <c r="D424" s="66" t="s">
        <v>1152</v>
      </c>
      <c r="E424" s="108"/>
      <c r="F424" s="66" t="s">
        <v>163</v>
      </c>
      <c r="G424" s="68">
        <f t="shared" si="31"/>
        <v>234.5</v>
      </c>
      <c r="H424" s="69">
        <f t="shared" si="32"/>
        <v>0</v>
      </c>
      <c r="I424" s="68">
        <v>234.5</v>
      </c>
      <c r="J424" s="70">
        <f t="shared" si="30"/>
        <v>0</v>
      </c>
      <c r="K424" s="71">
        <v>0.51</v>
      </c>
      <c r="L424" s="72">
        <f t="shared" si="33"/>
        <v>0</v>
      </c>
      <c r="M424" s="72" t="s">
        <v>1153</v>
      </c>
      <c r="N424" s="72" t="s">
        <v>665</v>
      </c>
      <c r="O424" s="72">
        <v>73089059</v>
      </c>
    </row>
    <row r="425" spans="1:15" s="74" customFormat="1" ht="12.75" customHeight="1" x14ac:dyDescent="0.2">
      <c r="A425" s="87"/>
      <c r="B425" s="127" t="s">
        <v>45</v>
      </c>
      <c r="C425" s="76" t="s">
        <v>1154</v>
      </c>
      <c r="D425" s="66" t="s">
        <v>1155</v>
      </c>
      <c r="E425" s="108"/>
      <c r="F425" s="66" t="s">
        <v>163</v>
      </c>
      <c r="G425" s="68">
        <f t="shared" si="31"/>
        <v>346</v>
      </c>
      <c r="H425" s="69">
        <f t="shared" si="32"/>
        <v>0</v>
      </c>
      <c r="I425" s="68">
        <v>346</v>
      </c>
      <c r="J425" s="70">
        <f t="shared" si="30"/>
        <v>0</v>
      </c>
      <c r="K425" s="71">
        <v>0.63</v>
      </c>
      <c r="L425" s="72">
        <f t="shared" si="33"/>
        <v>0</v>
      </c>
      <c r="M425" s="72" t="s">
        <v>1156</v>
      </c>
      <c r="N425" s="72" t="s">
        <v>665</v>
      </c>
      <c r="O425" s="72">
        <v>73089059</v>
      </c>
    </row>
    <row r="426" spans="1:15" s="74" customFormat="1" ht="12.75" customHeight="1" x14ac:dyDescent="0.2">
      <c r="A426" s="87"/>
      <c r="B426" s="127" t="s">
        <v>45</v>
      </c>
      <c r="C426" s="76" t="s">
        <v>1157</v>
      </c>
      <c r="D426" s="66" t="s">
        <v>1158</v>
      </c>
      <c r="E426" s="108"/>
      <c r="F426" s="66" t="s">
        <v>163</v>
      </c>
      <c r="G426" s="68">
        <f t="shared" si="31"/>
        <v>382</v>
      </c>
      <c r="H426" s="69">
        <f t="shared" si="32"/>
        <v>0</v>
      </c>
      <c r="I426" s="68">
        <v>382</v>
      </c>
      <c r="J426" s="70">
        <f t="shared" si="30"/>
        <v>0</v>
      </c>
      <c r="K426" s="71">
        <v>0.76</v>
      </c>
      <c r="L426" s="72">
        <f t="shared" si="33"/>
        <v>0</v>
      </c>
      <c r="M426" s="72" t="s">
        <v>1159</v>
      </c>
      <c r="N426" s="72" t="s">
        <v>665</v>
      </c>
      <c r="O426" s="72">
        <v>73089059</v>
      </c>
    </row>
    <row r="427" spans="1:15" s="74" customFormat="1" ht="12.75" customHeight="1" x14ac:dyDescent="0.25">
      <c r="A427" s="87"/>
      <c r="B427" s="123"/>
      <c r="C427" s="73"/>
      <c r="D427" s="66"/>
      <c r="E427" s="101"/>
      <c r="F427" s="66"/>
      <c r="G427" s="68"/>
      <c r="H427" s="103"/>
      <c r="I427" s="68"/>
      <c r="J427" s="124"/>
      <c r="K427" s="71"/>
      <c r="L427" s="72"/>
      <c r="M427" s="72"/>
      <c r="N427" s="72"/>
      <c r="O427" s="72"/>
    </row>
    <row r="428" spans="1:15" ht="12.75" customHeight="1" x14ac:dyDescent="0.25">
      <c r="C428" s="73"/>
      <c r="D428" s="122" t="s">
        <v>1561</v>
      </c>
      <c r="E428" s="101"/>
      <c r="F428" s="66"/>
      <c r="G428" s="68"/>
      <c r="H428" s="101"/>
      <c r="I428" s="68"/>
      <c r="J428" s="73"/>
      <c r="K428" s="73"/>
      <c r="L428" s="72"/>
      <c r="M428" s="72"/>
      <c r="N428" s="72"/>
      <c r="O428" s="72"/>
    </row>
    <row r="429" spans="1:15" ht="12.75" customHeight="1" x14ac:dyDescent="0.25">
      <c r="B429" s="74"/>
      <c r="C429" s="73"/>
      <c r="D429" s="73"/>
      <c r="E429" s="101"/>
      <c r="F429" s="66"/>
      <c r="G429" s="68"/>
      <c r="H429" s="101"/>
      <c r="I429" s="68"/>
      <c r="J429" s="73"/>
      <c r="K429" s="73"/>
      <c r="L429" s="72"/>
      <c r="M429" s="72"/>
      <c r="N429" s="72"/>
      <c r="O429" s="72"/>
    </row>
    <row r="430" spans="1:15" s="74" customFormat="1" ht="12.75" customHeight="1" x14ac:dyDescent="0.2">
      <c r="B430" s="127" t="s">
        <v>45</v>
      </c>
      <c r="C430" s="76" t="s">
        <v>1562</v>
      </c>
      <c r="D430" s="66" t="s">
        <v>1563</v>
      </c>
      <c r="E430" s="108"/>
      <c r="F430" s="66" t="s">
        <v>52</v>
      </c>
      <c r="G430" s="68">
        <f t="shared" ref="G430:G497" si="34">I430*(1-J430)</f>
        <v>125</v>
      </c>
      <c r="H430" s="69">
        <f t="shared" ref="H430:H497" si="35">E430*G430</f>
        <v>0</v>
      </c>
      <c r="I430" s="68">
        <v>125</v>
      </c>
      <c r="J430" s="70">
        <f t="shared" ref="J430:J497" si="36">H$16/100</f>
        <v>0</v>
      </c>
      <c r="K430" s="71">
        <v>0.65</v>
      </c>
      <c r="L430" s="72">
        <f t="shared" ref="L430:L497" si="37">E430*K430</f>
        <v>0</v>
      </c>
      <c r="M430" s="72" t="s">
        <v>1690</v>
      </c>
      <c r="N430" s="72" t="s">
        <v>665</v>
      </c>
      <c r="O430" s="72">
        <v>73089059</v>
      </c>
    </row>
    <row r="431" spans="1:15" s="74" customFormat="1" ht="12.75" customHeight="1" x14ac:dyDescent="0.2">
      <c r="B431" s="127" t="s">
        <v>45</v>
      </c>
      <c r="C431" s="76" t="s">
        <v>1564</v>
      </c>
      <c r="D431" s="66" t="s">
        <v>1565</v>
      </c>
      <c r="E431" s="108"/>
      <c r="F431" s="66" t="s">
        <v>52</v>
      </c>
      <c r="G431" s="68">
        <f t="shared" si="34"/>
        <v>161</v>
      </c>
      <c r="H431" s="69">
        <f t="shared" si="35"/>
        <v>0</v>
      </c>
      <c r="I431" s="68">
        <v>161</v>
      </c>
      <c r="J431" s="70">
        <f t="shared" si="36"/>
        <v>0</v>
      </c>
      <c r="K431" s="71">
        <v>0.9</v>
      </c>
      <c r="L431" s="72">
        <f t="shared" si="37"/>
        <v>0</v>
      </c>
      <c r="M431" s="72" t="s">
        <v>1691</v>
      </c>
      <c r="N431" s="72" t="s">
        <v>665</v>
      </c>
      <c r="O431" s="72">
        <v>73089059</v>
      </c>
    </row>
    <row r="432" spans="1:15" s="74" customFormat="1" ht="12.75" customHeight="1" x14ac:dyDescent="0.2">
      <c r="B432" s="127" t="s">
        <v>45</v>
      </c>
      <c r="C432" s="76" t="s">
        <v>1566</v>
      </c>
      <c r="D432" s="66" t="s">
        <v>1567</v>
      </c>
      <c r="E432" s="108"/>
      <c r="F432" s="66" t="s">
        <v>52</v>
      </c>
      <c r="G432" s="68">
        <f t="shared" si="34"/>
        <v>234</v>
      </c>
      <c r="H432" s="69">
        <f t="shared" si="35"/>
        <v>0</v>
      </c>
      <c r="I432" s="68">
        <v>234</v>
      </c>
      <c r="J432" s="70">
        <f t="shared" si="36"/>
        <v>0</v>
      </c>
      <c r="K432" s="71">
        <v>1.4</v>
      </c>
      <c r="L432" s="72">
        <f t="shared" si="37"/>
        <v>0</v>
      </c>
      <c r="M432" s="72" t="s">
        <v>1692</v>
      </c>
      <c r="N432" s="72" t="s">
        <v>665</v>
      </c>
      <c r="O432" s="72">
        <v>73089059</v>
      </c>
    </row>
    <row r="433" spans="2:15" s="74" customFormat="1" ht="12.75" customHeight="1" x14ac:dyDescent="0.2">
      <c r="B433" s="127" t="s">
        <v>45</v>
      </c>
      <c r="C433" s="76" t="s">
        <v>1568</v>
      </c>
      <c r="D433" s="66" t="s">
        <v>1569</v>
      </c>
      <c r="E433" s="108"/>
      <c r="F433" s="66" t="s">
        <v>52</v>
      </c>
      <c r="G433" s="68">
        <f t="shared" si="34"/>
        <v>336</v>
      </c>
      <c r="H433" s="69">
        <f t="shared" si="35"/>
        <v>0</v>
      </c>
      <c r="I433" s="68">
        <v>336</v>
      </c>
      <c r="J433" s="70">
        <f t="shared" si="36"/>
        <v>0</v>
      </c>
      <c r="K433" s="71">
        <v>2.2200000000000002</v>
      </c>
      <c r="L433" s="72">
        <f t="shared" si="37"/>
        <v>0</v>
      </c>
      <c r="M433" s="72" t="s">
        <v>1693</v>
      </c>
      <c r="N433" s="72" t="s">
        <v>665</v>
      </c>
      <c r="O433" s="72">
        <v>73089059</v>
      </c>
    </row>
    <row r="434" spans="2:15" s="74" customFormat="1" ht="12.75" customHeight="1" x14ac:dyDescent="0.2">
      <c r="B434" s="127" t="s">
        <v>45</v>
      </c>
      <c r="C434" s="76" t="s">
        <v>1570</v>
      </c>
      <c r="D434" s="66" t="s">
        <v>1846</v>
      </c>
      <c r="E434" s="108"/>
      <c r="F434" s="66" t="s">
        <v>52</v>
      </c>
      <c r="G434" s="68">
        <f t="shared" si="34"/>
        <v>587</v>
      </c>
      <c r="H434" s="69">
        <f t="shared" si="35"/>
        <v>0</v>
      </c>
      <c r="I434" s="68">
        <v>587</v>
      </c>
      <c r="J434" s="70">
        <f t="shared" si="36"/>
        <v>0</v>
      </c>
      <c r="K434" s="71">
        <v>3.38</v>
      </c>
      <c r="L434" s="72">
        <f t="shared" si="37"/>
        <v>0</v>
      </c>
      <c r="M434" s="72" t="s">
        <v>1694</v>
      </c>
      <c r="N434" s="72" t="s">
        <v>665</v>
      </c>
      <c r="O434" s="72">
        <v>73089059</v>
      </c>
    </row>
    <row r="435" spans="2:15" s="74" customFormat="1" ht="12.75" customHeight="1" x14ac:dyDescent="0.2">
      <c r="B435" s="127" t="s">
        <v>45</v>
      </c>
      <c r="C435" s="76" t="s">
        <v>1847</v>
      </c>
      <c r="D435" s="66" t="s">
        <v>1571</v>
      </c>
      <c r="E435" s="108"/>
      <c r="F435" s="66" t="s">
        <v>52</v>
      </c>
      <c r="G435" s="68">
        <f t="shared" si="34"/>
        <v>734</v>
      </c>
      <c r="H435" s="69">
        <f t="shared" si="35"/>
        <v>0</v>
      </c>
      <c r="I435" s="68">
        <v>734</v>
      </c>
      <c r="J435" s="70">
        <f t="shared" si="36"/>
        <v>0</v>
      </c>
      <c r="K435" s="71"/>
      <c r="L435" s="72">
        <f t="shared" si="37"/>
        <v>0</v>
      </c>
      <c r="M435" s="72"/>
      <c r="N435" s="72" t="s">
        <v>665</v>
      </c>
      <c r="O435" s="72">
        <v>73089059</v>
      </c>
    </row>
    <row r="436" spans="2:15" s="74" customFormat="1" ht="12.75" customHeight="1" x14ac:dyDescent="0.2">
      <c r="B436" s="127" t="s">
        <v>45</v>
      </c>
      <c r="C436" s="76" t="s">
        <v>1572</v>
      </c>
      <c r="D436" s="66" t="s">
        <v>1573</v>
      </c>
      <c r="E436" s="108"/>
      <c r="F436" s="66" t="s">
        <v>52</v>
      </c>
      <c r="G436" s="68">
        <f t="shared" si="34"/>
        <v>229</v>
      </c>
      <c r="H436" s="69">
        <f t="shared" si="35"/>
        <v>0</v>
      </c>
      <c r="I436" s="68">
        <v>229</v>
      </c>
      <c r="J436" s="70">
        <f t="shared" si="36"/>
        <v>0</v>
      </c>
      <c r="K436" s="71">
        <v>1.3</v>
      </c>
      <c r="L436" s="72">
        <f t="shared" si="37"/>
        <v>0</v>
      </c>
      <c r="M436" s="72" t="s">
        <v>1695</v>
      </c>
      <c r="N436" s="72" t="s">
        <v>665</v>
      </c>
      <c r="O436" s="72">
        <v>73089059</v>
      </c>
    </row>
    <row r="437" spans="2:15" s="74" customFormat="1" ht="12.75" customHeight="1" x14ac:dyDescent="0.2">
      <c r="B437" s="127" t="s">
        <v>45</v>
      </c>
      <c r="C437" s="76" t="s">
        <v>1574</v>
      </c>
      <c r="D437" s="66" t="s">
        <v>1575</v>
      </c>
      <c r="E437" s="108"/>
      <c r="F437" s="66" t="s">
        <v>52</v>
      </c>
      <c r="G437" s="68">
        <f t="shared" si="34"/>
        <v>306</v>
      </c>
      <c r="H437" s="69">
        <f t="shared" si="35"/>
        <v>0</v>
      </c>
      <c r="I437" s="68">
        <v>306</v>
      </c>
      <c r="J437" s="70">
        <f t="shared" si="36"/>
        <v>0</v>
      </c>
      <c r="K437" s="71">
        <v>1.83</v>
      </c>
      <c r="L437" s="72">
        <f t="shared" si="37"/>
        <v>0</v>
      </c>
      <c r="M437" s="72" t="s">
        <v>1696</v>
      </c>
      <c r="N437" s="72" t="s">
        <v>665</v>
      </c>
      <c r="O437" s="72">
        <v>73089059</v>
      </c>
    </row>
    <row r="438" spans="2:15" s="74" customFormat="1" ht="12.75" customHeight="1" x14ac:dyDescent="0.2">
      <c r="B438" s="127" t="s">
        <v>45</v>
      </c>
      <c r="C438" s="76" t="s">
        <v>1576</v>
      </c>
      <c r="D438" s="66" t="s">
        <v>1823</v>
      </c>
      <c r="E438" s="108"/>
      <c r="F438" s="66" t="s">
        <v>52</v>
      </c>
      <c r="G438" s="68">
        <f t="shared" si="34"/>
        <v>666</v>
      </c>
      <c r="H438" s="69">
        <f t="shared" si="35"/>
        <v>0</v>
      </c>
      <c r="I438" s="68">
        <v>666</v>
      </c>
      <c r="J438" s="70">
        <f t="shared" si="36"/>
        <v>0</v>
      </c>
      <c r="K438" s="71">
        <v>4.2</v>
      </c>
      <c r="L438" s="72">
        <f t="shared" si="37"/>
        <v>0</v>
      </c>
      <c r="M438" s="72" t="s">
        <v>1697</v>
      </c>
      <c r="N438" s="72" t="s">
        <v>665</v>
      </c>
      <c r="O438" s="72">
        <v>73089059</v>
      </c>
    </row>
    <row r="439" spans="2:15" s="74" customFormat="1" ht="12.75" customHeight="1" x14ac:dyDescent="0.2">
      <c r="B439" s="127" t="s">
        <v>45</v>
      </c>
      <c r="C439" s="76" t="s">
        <v>1822</v>
      </c>
      <c r="D439" s="66" t="s">
        <v>1577</v>
      </c>
      <c r="E439" s="108"/>
      <c r="F439" s="66" t="s">
        <v>52</v>
      </c>
      <c r="G439" s="68">
        <f t="shared" si="34"/>
        <v>833</v>
      </c>
      <c r="H439" s="69">
        <f t="shared" si="35"/>
        <v>0</v>
      </c>
      <c r="I439" s="68">
        <v>833</v>
      </c>
      <c r="J439" s="70">
        <f t="shared" si="36"/>
        <v>0</v>
      </c>
      <c r="K439" s="71">
        <v>5.55</v>
      </c>
      <c r="L439" s="72">
        <f t="shared" si="37"/>
        <v>0</v>
      </c>
      <c r="M439" s="72"/>
      <c r="N439" s="72" t="s">
        <v>665</v>
      </c>
      <c r="O439" s="72">
        <v>73089059</v>
      </c>
    </row>
    <row r="440" spans="2:15" s="74" customFormat="1" ht="12.75" customHeight="1" x14ac:dyDescent="0.2">
      <c r="B440" s="127" t="s">
        <v>45</v>
      </c>
      <c r="C440" s="76" t="s">
        <v>1578</v>
      </c>
      <c r="D440" s="66" t="s">
        <v>1579</v>
      </c>
      <c r="E440" s="108"/>
      <c r="F440" s="66" t="s">
        <v>52</v>
      </c>
      <c r="G440" s="68">
        <f t="shared" si="34"/>
        <v>125</v>
      </c>
      <c r="H440" s="69">
        <f t="shared" si="35"/>
        <v>0</v>
      </c>
      <c r="I440" s="68">
        <v>125</v>
      </c>
      <c r="J440" s="70">
        <f t="shared" si="36"/>
        <v>0</v>
      </c>
      <c r="K440" s="71">
        <v>0.69</v>
      </c>
      <c r="L440" s="72">
        <f t="shared" si="37"/>
        <v>0</v>
      </c>
      <c r="M440" s="72" t="s">
        <v>1698</v>
      </c>
      <c r="N440" s="72" t="s">
        <v>665</v>
      </c>
      <c r="O440" s="72">
        <v>73089059</v>
      </c>
    </row>
    <row r="441" spans="2:15" s="74" customFormat="1" ht="12.75" customHeight="1" x14ac:dyDescent="0.2">
      <c r="B441" s="127" t="s">
        <v>45</v>
      </c>
      <c r="C441" s="76" t="s">
        <v>1580</v>
      </c>
      <c r="D441" s="66" t="s">
        <v>1581</v>
      </c>
      <c r="E441" s="108"/>
      <c r="F441" s="66" t="s">
        <v>52</v>
      </c>
      <c r="G441" s="68">
        <f t="shared" si="34"/>
        <v>161</v>
      </c>
      <c r="H441" s="69">
        <f t="shared" si="35"/>
        <v>0</v>
      </c>
      <c r="I441" s="68">
        <v>161</v>
      </c>
      <c r="J441" s="70">
        <f t="shared" si="36"/>
        <v>0</v>
      </c>
      <c r="K441" s="71">
        <v>0.98</v>
      </c>
      <c r="L441" s="72">
        <f t="shared" si="37"/>
        <v>0</v>
      </c>
      <c r="M441" s="72" t="s">
        <v>1699</v>
      </c>
      <c r="N441" s="72" t="s">
        <v>665</v>
      </c>
      <c r="O441" s="72">
        <v>73089059</v>
      </c>
    </row>
    <row r="442" spans="2:15" s="74" customFormat="1" ht="12.75" customHeight="1" x14ac:dyDescent="0.2">
      <c r="B442" s="127" t="s">
        <v>45</v>
      </c>
      <c r="C442" s="76" t="s">
        <v>1582</v>
      </c>
      <c r="D442" s="66" t="s">
        <v>1583</v>
      </c>
      <c r="E442" s="108"/>
      <c r="F442" s="66" t="s">
        <v>52</v>
      </c>
      <c r="G442" s="68">
        <f t="shared" si="34"/>
        <v>234</v>
      </c>
      <c r="H442" s="69">
        <f t="shared" si="35"/>
        <v>0</v>
      </c>
      <c r="I442" s="68">
        <v>234</v>
      </c>
      <c r="J442" s="70">
        <f t="shared" si="36"/>
        <v>0</v>
      </c>
      <c r="K442" s="71">
        <v>1.54</v>
      </c>
      <c r="L442" s="72">
        <f t="shared" si="37"/>
        <v>0</v>
      </c>
      <c r="M442" s="72" t="s">
        <v>1700</v>
      </c>
      <c r="N442" s="72" t="s">
        <v>665</v>
      </c>
      <c r="O442" s="72">
        <v>73089059</v>
      </c>
    </row>
    <row r="443" spans="2:15" s="74" customFormat="1" ht="12.75" customHeight="1" x14ac:dyDescent="0.2">
      <c r="B443" s="127" t="s">
        <v>45</v>
      </c>
      <c r="C443" s="76" t="s">
        <v>1584</v>
      </c>
      <c r="D443" s="66" t="s">
        <v>1585</v>
      </c>
      <c r="E443" s="108"/>
      <c r="F443" s="66" t="s">
        <v>52</v>
      </c>
      <c r="G443" s="68">
        <f t="shared" si="34"/>
        <v>336</v>
      </c>
      <c r="H443" s="69">
        <f t="shared" si="35"/>
        <v>0</v>
      </c>
      <c r="I443" s="68">
        <v>336</v>
      </c>
      <c r="J443" s="70">
        <f t="shared" si="36"/>
        <v>0</v>
      </c>
      <c r="K443" s="71">
        <v>2.1800000000000002</v>
      </c>
      <c r="L443" s="72">
        <f t="shared" si="37"/>
        <v>0</v>
      </c>
      <c r="M443" s="72" t="s">
        <v>1701</v>
      </c>
      <c r="N443" s="72" t="s">
        <v>665</v>
      </c>
      <c r="O443" s="72">
        <v>73089059</v>
      </c>
    </row>
    <row r="444" spans="2:15" s="74" customFormat="1" ht="12.75" customHeight="1" x14ac:dyDescent="0.2">
      <c r="B444" s="127" t="s">
        <v>45</v>
      </c>
      <c r="C444" s="76" t="s">
        <v>1586</v>
      </c>
      <c r="D444" s="66" t="s">
        <v>1848</v>
      </c>
      <c r="E444" s="108"/>
      <c r="F444" s="66" t="s">
        <v>52</v>
      </c>
      <c r="G444" s="68">
        <f t="shared" si="34"/>
        <v>587</v>
      </c>
      <c r="H444" s="69">
        <f t="shared" si="35"/>
        <v>0</v>
      </c>
      <c r="I444" s="68">
        <v>587</v>
      </c>
      <c r="J444" s="70">
        <f t="shared" si="36"/>
        <v>0</v>
      </c>
      <c r="K444" s="71">
        <v>3.69</v>
      </c>
      <c r="L444" s="72">
        <f t="shared" si="37"/>
        <v>0</v>
      </c>
      <c r="M444" s="72" t="s">
        <v>1702</v>
      </c>
      <c r="N444" s="72" t="s">
        <v>665</v>
      </c>
      <c r="O444" s="72">
        <v>73089059</v>
      </c>
    </row>
    <row r="445" spans="2:15" s="74" customFormat="1" ht="12.75" customHeight="1" x14ac:dyDescent="0.2">
      <c r="B445" s="127" t="s">
        <v>45</v>
      </c>
      <c r="C445" s="76" t="s">
        <v>1849</v>
      </c>
      <c r="D445" s="66" t="s">
        <v>1587</v>
      </c>
      <c r="E445" s="108"/>
      <c r="F445" s="66" t="s">
        <v>52</v>
      </c>
      <c r="G445" s="68">
        <f t="shared" si="34"/>
        <v>734</v>
      </c>
      <c r="H445" s="69">
        <f t="shared" si="35"/>
        <v>0</v>
      </c>
      <c r="I445" s="68">
        <v>734</v>
      </c>
      <c r="J445" s="70">
        <f t="shared" si="36"/>
        <v>0</v>
      </c>
      <c r="K445" s="71"/>
      <c r="L445" s="72">
        <f t="shared" si="37"/>
        <v>0</v>
      </c>
      <c r="M445" s="72"/>
      <c r="N445" s="72" t="s">
        <v>665</v>
      </c>
      <c r="O445" s="72">
        <v>73089059</v>
      </c>
    </row>
    <row r="446" spans="2:15" s="74" customFormat="1" ht="12.75" customHeight="1" x14ac:dyDescent="0.2">
      <c r="B446" s="127" t="s">
        <v>45</v>
      </c>
      <c r="C446" s="76" t="s">
        <v>1588</v>
      </c>
      <c r="D446" s="66" t="s">
        <v>1589</v>
      </c>
      <c r="E446" s="108"/>
      <c r="F446" s="66" t="s">
        <v>52</v>
      </c>
      <c r="G446" s="68">
        <f t="shared" si="34"/>
        <v>229</v>
      </c>
      <c r="H446" s="69">
        <f t="shared" si="35"/>
        <v>0</v>
      </c>
      <c r="I446" s="68">
        <v>229</v>
      </c>
      <c r="J446" s="70">
        <f t="shared" si="36"/>
        <v>0</v>
      </c>
      <c r="K446" s="71">
        <v>1.33</v>
      </c>
      <c r="L446" s="72">
        <f t="shared" si="37"/>
        <v>0</v>
      </c>
      <c r="M446" s="72" t="s">
        <v>1703</v>
      </c>
      <c r="N446" s="72" t="s">
        <v>665</v>
      </c>
      <c r="O446" s="72">
        <v>73089059</v>
      </c>
    </row>
    <row r="447" spans="2:15" s="74" customFormat="1" ht="12.75" customHeight="1" x14ac:dyDescent="0.2">
      <c r="B447" s="127" t="s">
        <v>45</v>
      </c>
      <c r="C447" s="76" t="s">
        <v>1590</v>
      </c>
      <c r="D447" s="66" t="s">
        <v>1591</v>
      </c>
      <c r="E447" s="108"/>
      <c r="F447" s="66" t="s">
        <v>52</v>
      </c>
      <c r="G447" s="68">
        <f t="shared" si="34"/>
        <v>306</v>
      </c>
      <c r="H447" s="69">
        <f t="shared" si="35"/>
        <v>0</v>
      </c>
      <c r="I447" s="68">
        <v>306</v>
      </c>
      <c r="J447" s="70">
        <f t="shared" si="36"/>
        <v>0</v>
      </c>
      <c r="K447" s="71">
        <v>1.92</v>
      </c>
      <c r="L447" s="72">
        <f t="shared" si="37"/>
        <v>0</v>
      </c>
      <c r="M447" s="72" t="s">
        <v>1704</v>
      </c>
      <c r="N447" s="72" t="s">
        <v>665</v>
      </c>
      <c r="O447" s="72">
        <v>73089059</v>
      </c>
    </row>
    <row r="448" spans="2:15" s="74" customFormat="1" ht="12.75" customHeight="1" x14ac:dyDescent="0.2">
      <c r="B448" s="127" t="s">
        <v>45</v>
      </c>
      <c r="C448" s="76" t="s">
        <v>1592</v>
      </c>
      <c r="D448" s="66" t="s">
        <v>1825</v>
      </c>
      <c r="E448" s="108"/>
      <c r="F448" s="66" t="s">
        <v>52</v>
      </c>
      <c r="G448" s="68">
        <f t="shared" si="34"/>
        <v>666</v>
      </c>
      <c r="H448" s="69">
        <f t="shared" si="35"/>
        <v>0</v>
      </c>
      <c r="I448" s="68">
        <v>666</v>
      </c>
      <c r="J448" s="70">
        <f t="shared" si="36"/>
        <v>0</v>
      </c>
      <c r="K448" s="71">
        <v>4.4400000000000004</v>
      </c>
      <c r="L448" s="72">
        <f t="shared" si="37"/>
        <v>0</v>
      </c>
      <c r="M448" s="72" t="s">
        <v>1705</v>
      </c>
      <c r="N448" s="72" t="s">
        <v>665</v>
      </c>
      <c r="O448" s="72">
        <v>73089059</v>
      </c>
    </row>
    <row r="449" spans="2:15" s="74" customFormat="1" ht="12.75" customHeight="1" x14ac:dyDescent="0.2">
      <c r="B449" s="127" t="s">
        <v>45</v>
      </c>
      <c r="C449" s="76" t="s">
        <v>1824</v>
      </c>
      <c r="D449" s="66" t="s">
        <v>1593</v>
      </c>
      <c r="E449" s="108"/>
      <c r="F449" s="66" t="s">
        <v>52</v>
      </c>
      <c r="G449" s="68">
        <f t="shared" si="34"/>
        <v>833</v>
      </c>
      <c r="H449" s="69">
        <f t="shared" si="35"/>
        <v>0</v>
      </c>
      <c r="I449" s="68">
        <v>833</v>
      </c>
      <c r="J449" s="70">
        <f t="shared" si="36"/>
        <v>0</v>
      </c>
      <c r="K449" s="71">
        <v>5.62</v>
      </c>
      <c r="L449" s="72">
        <f t="shared" si="37"/>
        <v>0</v>
      </c>
      <c r="M449" s="72"/>
      <c r="N449" s="72" t="s">
        <v>665</v>
      </c>
      <c r="O449" s="72">
        <v>73089059</v>
      </c>
    </row>
    <row r="450" spans="2:15" s="74" customFormat="1" ht="12.75" customHeight="1" x14ac:dyDescent="0.2">
      <c r="B450" s="127" t="s">
        <v>45</v>
      </c>
      <c r="C450" s="76" t="s">
        <v>1606</v>
      </c>
      <c r="D450" s="66" t="s">
        <v>1607</v>
      </c>
      <c r="E450" s="108"/>
      <c r="F450" s="66" t="s">
        <v>163</v>
      </c>
      <c r="G450" s="68">
        <f t="shared" si="34"/>
        <v>38</v>
      </c>
      <c r="H450" s="69">
        <f t="shared" si="35"/>
        <v>0</v>
      </c>
      <c r="I450" s="68">
        <v>38</v>
      </c>
      <c r="J450" s="70">
        <f t="shared" si="36"/>
        <v>0</v>
      </c>
      <c r="K450" s="71">
        <v>0.06</v>
      </c>
      <c r="L450" s="72">
        <f t="shared" si="37"/>
        <v>0</v>
      </c>
      <c r="M450" s="72" t="s">
        <v>1712</v>
      </c>
      <c r="N450" s="72" t="s">
        <v>665</v>
      </c>
      <c r="O450" s="72">
        <v>73089059</v>
      </c>
    </row>
    <row r="451" spans="2:15" s="74" customFormat="1" ht="12.75" customHeight="1" x14ac:dyDescent="0.2">
      <c r="B451" s="127" t="s">
        <v>45</v>
      </c>
      <c r="C451" s="76" t="s">
        <v>1608</v>
      </c>
      <c r="D451" s="66" t="s">
        <v>1609</v>
      </c>
      <c r="E451" s="108"/>
      <c r="F451" s="66" t="s">
        <v>163</v>
      </c>
      <c r="G451" s="68">
        <f t="shared" si="34"/>
        <v>40</v>
      </c>
      <c r="H451" s="69">
        <f t="shared" si="35"/>
        <v>0</v>
      </c>
      <c r="I451" s="68">
        <v>40</v>
      </c>
      <c r="J451" s="70">
        <f t="shared" si="36"/>
        <v>0</v>
      </c>
      <c r="K451" s="71">
        <v>0.03</v>
      </c>
      <c r="L451" s="72">
        <f t="shared" si="37"/>
        <v>0</v>
      </c>
      <c r="M451" s="72" t="s">
        <v>1713</v>
      </c>
      <c r="N451" s="72" t="s">
        <v>665</v>
      </c>
      <c r="O451" s="72">
        <v>73089059</v>
      </c>
    </row>
    <row r="452" spans="2:15" s="74" customFormat="1" ht="12.75" customHeight="1" x14ac:dyDescent="0.2">
      <c r="B452" s="127" t="s">
        <v>45</v>
      </c>
      <c r="C452" s="76" t="s">
        <v>1610</v>
      </c>
      <c r="D452" s="66" t="s">
        <v>1611</v>
      </c>
      <c r="E452" s="108"/>
      <c r="F452" s="66" t="s">
        <v>163</v>
      </c>
      <c r="G452" s="68">
        <f t="shared" si="34"/>
        <v>62</v>
      </c>
      <c r="H452" s="69">
        <f t="shared" si="35"/>
        <v>0</v>
      </c>
      <c r="I452" s="68">
        <v>62</v>
      </c>
      <c r="J452" s="70">
        <f t="shared" si="36"/>
        <v>0</v>
      </c>
      <c r="K452" s="71">
        <v>0.06</v>
      </c>
      <c r="L452" s="72">
        <f t="shared" si="37"/>
        <v>0</v>
      </c>
      <c r="M452" s="72" t="s">
        <v>1714</v>
      </c>
      <c r="N452" s="72" t="s">
        <v>665</v>
      </c>
      <c r="O452" s="72">
        <v>73089059</v>
      </c>
    </row>
    <row r="453" spans="2:15" s="74" customFormat="1" ht="12.75" customHeight="1" x14ac:dyDescent="0.2">
      <c r="B453" s="127" t="s">
        <v>45</v>
      </c>
      <c r="C453" s="76" t="s">
        <v>1612</v>
      </c>
      <c r="D453" s="66" t="s">
        <v>1613</v>
      </c>
      <c r="E453" s="108"/>
      <c r="F453" s="66" t="s">
        <v>163</v>
      </c>
      <c r="G453" s="68">
        <f t="shared" si="34"/>
        <v>220</v>
      </c>
      <c r="H453" s="69">
        <f t="shared" si="35"/>
        <v>0</v>
      </c>
      <c r="I453" s="68">
        <v>220</v>
      </c>
      <c r="J453" s="70">
        <f t="shared" si="36"/>
        <v>0</v>
      </c>
      <c r="K453" s="71">
        <v>0.26</v>
      </c>
      <c r="L453" s="72">
        <f t="shared" si="37"/>
        <v>0</v>
      </c>
      <c r="M453" s="72" t="s">
        <v>1715</v>
      </c>
      <c r="N453" s="72" t="s">
        <v>665</v>
      </c>
      <c r="O453" s="72">
        <v>73089059</v>
      </c>
    </row>
    <row r="454" spans="2:15" s="74" customFormat="1" ht="12.75" customHeight="1" x14ac:dyDescent="0.2">
      <c r="B454" s="127" t="s">
        <v>45</v>
      </c>
      <c r="C454" s="76" t="s">
        <v>1614</v>
      </c>
      <c r="D454" s="66" t="s">
        <v>1615</v>
      </c>
      <c r="E454" s="108"/>
      <c r="F454" s="66" t="s">
        <v>163</v>
      </c>
      <c r="G454" s="68">
        <f t="shared" si="34"/>
        <v>391</v>
      </c>
      <c r="H454" s="69">
        <f t="shared" si="35"/>
        <v>0</v>
      </c>
      <c r="I454" s="68">
        <v>391</v>
      </c>
      <c r="J454" s="70">
        <f t="shared" si="36"/>
        <v>0</v>
      </c>
      <c r="K454" s="71">
        <v>0.7</v>
      </c>
      <c r="L454" s="72">
        <f t="shared" si="37"/>
        <v>0</v>
      </c>
      <c r="M454" s="72" t="s">
        <v>1716</v>
      </c>
      <c r="N454" s="72" t="s">
        <v>665</v>
      </c>
      <c r="O454" s="72">
        <v>73089059</v>
      </c>
    </row>
    <row r="455" spans="2:15" s="74" customFormat="1" ht="12.75" customHeight="1" x14ac:dyDescent="0.2">
      <c r="B455" s="127" t="s">
        <v>45</v>
      </c>
      <c r="C455" s="76" t="s">
        <v>1616</v>
      </c>
      <c r="D455" s="66" t="s">
        <v>1617</v>
      </c>
      <c r="E455" s="108"/>
      <c r="F455" s="66" t="s">
        <v>163</v>
      </c>
      <c r="G455" s="68">
        <f t="shared" si="34"/>
        <v>531</v>
      </c>
      <c r="H455" s="69">
        <f t="shared" si="35"/>
        <v>0</v>
      </c>
      <c r="I455" s="68">
        <v>531</v>
      </c>
      <c r="J455" s="70">
        <f t="shared" si="36"/>
        <v>0</v>
      </c>
      <c r="K455" s="71">
        <v>1.1399999999999999</v>
      </c>
      <c r="L455" s="72">
        <f t="shared" si="37"/>
        <v>0</v>
      </c>
      <c r="M455" s="72" t="s">
        <v>1717</v>
      </c>
      <c r="N455" s="72" t="s">
        <v>665</v>
      </c>
      <c r="O455" s="72">
        <v>73089059</v>
      </c>
    </row>
    <row r="456" spans="2:15" s="74" customFormat="1" ht="12.75" customHeight="1" x14ac:dyDescent="0.2">
      <c r="B456" s="127" t="s">
        <v>45</v>
      </c>
      <c r="C456" s="76" t="s">
        <v>1618</v>
      </c>
      <c r="D456" s="66" t="s">
        <v>1619</v>
      </c>
      <c r="E456" s="108"/>
      <c r="F456" s="66" t="s">
        <v>163</v>
      </c>
      <c r="G456" s="68">
        <f t="shared" si="34"/>
        <v>658</v>
      </c>
      <c r="H456" s="69">
        <f t="shared" si="35"/>
        <v>0</v>
      </c>
      <c r="I456" s="68">
        <v>658</v>
      </c>
      <c r="J456" s="70">
        <f t="shared" si="36"/>
        <v>0</v>
      </c>
      <c r="K456" s="71">
        <v>1.77</v>
      </c>
      <c r="L456" s="72">
        <f t="shared" si="37"/>
        <v>0</v>
      </c>
      <c r="M456" s="72" t="s">
        <v>1718</v>
      </c>
      <c r="N456" s="72" t="s">
        <v>665</v>
      </c>
      <c r="O456" s="72">
        <v>73089059</v>
      </c>
    </row>
    <row r="457" spans="2:15" s="74" customFormat="1" ht="12.75" customHeight="1" x14ac:dyDescent="0.2">
      <c r="B457" s="127" t="s">
        <v>45</v>
      </c>
      <c r="C457" s="76" t="s">
        <v>1620</v>
      </c>
      <c r="D457" s="66" t="s">
        <v>1621</v>
      </c>
      <c r="E457" s="108"/>
      <c r="F457" s="66" t="s">
        <v>163</v>
      </c>
      <c r="G457" s="68">
        <f t="shared" si="34"/>
        <v>1282</v>
      </c>
      <c r="H457" s="69">
        <f t="shared" si="35"/>
        <v>0</v>
      </c>
      <c r="I457" s="68">
        <v>1282</v>
      </c>
      <c r="J457" s="70">
        <f t="shared" si="36"/>
        <v>0</v>
      </c>
      <c r="K457" s="71">
        <v>3.42</v>
      </c>
      <c r="L457" s="72">
        <f t="shared" si="37"/>
        <v>0</v>
      </c>
      <c r="M457" s="72" t="s">
        <v>1719</v>
      </c>
      <c r="N457" s="72" t="s">
        <v>665</v>
      </c>
      <c r="O457" s="72">
        <v>73089059</v>
      </c>
    </row>
    <row r="458" spans="2:15" s="74" customFormat="1" ht="12.75" customHeight="1" x14ac:dyDescent="0.2">
      <c r="B458" s="127" t="s">
        <v>45</v>
      </c>
      <c r="C458" s="76" t="s">
        <v>1622</v>
      </c>
      <c r="D458" s="66" t="s">
        <v>1623</v>
      </c>
      <c r="E458" s="108"/>
      <c r="F458" s="66" t="s">
        <v>163</v>
      </c>
      <c r="G458" s="68">
        <f t="shared" si="34"/>
        <v>746</v>
      </c>
      <c r="H458" s="69">
        <f t="shared" si="35"/>
        <v>0</v>
      </c>
      <c r="I458" s="68">
        <v>746</v>
      </c>
      <c r="J458" s="70">
        <f t="shared" si="36"/>
        <v>0</v>
      </c>
      <c r="K458" s="71">
        <v>1.05</v>
      </c>
      <c r="L458" s="72">
        <f t="shared" si="37"/>
        <v>0</v>
      </c>
      <c r="M458" s="72" t="s">
        <v>1720</v>
      </c>
      <c r="N458" s="72" t="s">
        <v>665</v>
      </c>
      <c r="O458" s="72">
        <v>73089059</v>
      </c>
    </row>
    <row r="459" spans="2:15" s="74" customFormat="1" ht="12.75" customHeight="1" x14ac:dyDescent="0.2">
      <c r="B459" s="127" t="s">
        <v>45</v>
      </c>
      <c r="C459" s="76" t="s">
        <v>1624</v>
      </c>
      <c r="D459" s="66" t="s">
        <v>1625</v>
      </c>
      <c r="E459" s="108"/>
      <c r="F459" s="66" t="s">
        <v>163</v>
      </c>
      <c r="G459" s="68">
        <f t="shared" si="34"/>
        <v>717</v>
      </c>
      <c r="H459" s="69">
        <f t="shared" si="35"/>
        <v>0</v>
      </c>
      <c r="I459" s="68">
        <v>717</v>
      </c>
      <c r="J459" s="70">
        <f t="shared" si="36"/>
        <v>0</v>
      </c>
      <c r="K459" s="71">
        <v>1.65</v>
      </c>
      <c r="L459" s="72">
        <f t="shared" si="37"/>
        <v>0</v>
      </c>
      <c r="M459" s="72" t="s">
        <v>1721</v>
      </c>
      <c r="N459" s="72" t="s">
        <v>665</v>
      </c>
      <c r="O459" s="72">
        <v>73089059</v>
      </c>
    </row>
    <row r="460" spans="2:15" s="74" customFormat="1" ht="12.75" customHeight="1" x14ac:dyDescent="0.2">
      <c r="B460" s="127" t="s">
        <v>45</v>
      </c>
      <c r="C460" s="76" t="s">
        <v>1626</v>
      </c>
      <c r="D460" s="66" t="s">
        <v>1627</v>
      </c>
      <c r="E460" s="108"/>
      <c r="F460" s="66" t="s">
        <v>163</v>
      </c>
      <c r="G460" s="68">
        <f t="shared" si="34"/>
        <v>1476</v>
      </c>
      <c r="H460" s="69">
        <f t="shared" si="35"/>
        <v>0</v>
      </c>
      <c r="I460" s="68">
        <v>1476</v>
      </c>
      <c r="J460" s="70">
        <f t="shared" si="36"/>
        <v>0</v>
      </c>
      <c r="K460" s="71">
        <v>4.41</v>
      </c>
      <c r="L460" s="72">
        <f t="shared" si="37"/>
        <v>0</v>
      </c>
      <c r="M460" s="72" t="s">
        <v>1722</v>
      </c>
      <c r="N460" s="72" t="s">
        <v>665</v>
      </c>
      <c r="O460" s="72">
        <v>73089059</v>
      </c>
    </row>
    <row r="461" spans="2:15" s="74" customFormat="1" ht="12.75" customHeight="1" x14ac:dyDescent="0.2">
      <c r="B461" s="127" t="s">
        <v>45</v>
      </c>
      <c r="C461" s="76" t="s">
        <v>1636</v>
      </c>
      <c r="D461" s="66" t="s">
        <v>1637</v>
      </c>
      <c r="E461" s="108"/>
      <c r="F461" s="66" t="s">
        <v>163</v>
      </c>
      <c r="G461" s="68">
        <f t="shared" si="34"/>
        <v>465</v>
      </c>
      <c r="H461" s="69">
        <f t="shared" si="35"/>
        <v>0</v>
      </c>
      <c r="I461" s="68">
        <v>465</v>
      </c>
      <c r="J461" s="70">
        <f t="shared" si="36"/>
        <v>0</v>
      </c>
      <c r="K461" s="71">
        <v>0.96</v>
      </c>
      <c r="L461" s="72">
        <f t="shared" si="37"/>
        <v>0</v>
      </c>
      <c r="M461" s="72" t="s">
        <v>1727</v>
      </c>
      <c r="N461" s="72" t="s">
        <v>665</v>
      </c>
      <c r="O461" s="72">
        <v>73089059</v>
      </c>
    </row>
    <row r="462" spans="2:15" s="74" customFormat="1" ht="12.75" customHeight="1" x14ac:dyDescent="0.2">
      <c r="B462" s="127" t="s">
        <v>45</v>
      </c>
      <c r="C462" s="76" t="s">
        <v>1638</v>
      </c>
      <c r="D462" s="66" t="s">
        <v>1639</v>
      </c>
      <c r="E462" s="108"/>
      <c r="F462" s="66" t="s">
        <v>163</v>
      </c>
      <c r="G462" s="68">
        <f t="shared" si="34"/>
        <v>718</v>
      </c>
      <c r="H462" s="69">
        <f t="shared" si="35"/>
        <v>0</v>
      </c>
      <c r="I462" s="68">
        <v>718</v>
      </c>
      <c r="J462" s="70">
        <f t="shared" si="36"/>
        <v>0</v>
      </c>
      <c r="K462" s="71">
        <v>1.74</v>
      </c>
      <c r="L462" s="72">
        <f t="shared" si="37"/>
        <v>0</v>
      </c>
      <c r="M462" s="72" t="s">
        <v>1728</v>
      </c>
      <c r="N462" s="72" t="s">
        <v>665</v>
      </c>
      <c r="O462" s="72">
        <v>73089059</v>
      </c>
    </row>
    <row r="463" spans="2:15" s="74" customFormat="1" ht="12.75" customHeight="1" x14ac:dyDescent="0.2">
      <c r="B463" s="127" t="s">
        <v>45</v>
      </c>
      <c r="C463" s="76" t="s">
        <v>1640</v>
      </c>
      <c r="D463" s="66" t="s">
        <v>1641</v>
      </c>
      <c r="E463" s="108"/>
      <c r="F463" s="66" t="s">
        <v>163</v>
      </c>
      <c r="G463" s="68">
        <f t="shared" si="34"/>
        <v>839</v>
      </c>
      <c r="H463" s="69">
        <f t="shared" si="35"/>
        <v>0</v>
      </c>
      <c r="I463" s="68">
        <v>839</v>
      </c>
      <c r="J463" s="70">
        <f t="shared" si="36"/>
        <v>0</v>
      </c>
      <c r="K463" s="71">
        <v>2.44</v>
      </c>
      <c r="L463" s="72">
        <f t="shared" si="37"/>
        <v>0</v>
      </c>
      <c r="M463" s="72" t="s">
        <v>1729</v>
      </c>
      <c r="N463" s="72" t="s">
        <v>665</v>
      </c>
      <c r="O463" s="72">
        <v>73089059</v>
      </c>
    </row>
    <row r="464" spans="2:15" s="74" customFormat="1" ht="12.75" customHeight="1" x14ac:dyDescent="0.2">
      <c r="B464" s="127" t="s">
        <v>45</v>
      </c>
      <c r="C464" s="76" t="s">
        <v>1642</v>
      </c>
      <c r="D464" s="66" t="s">
        <v>1643</v>
      </c>
      <c r="E464" s="108"/>
      <c r="F464" s="66" t="s">
        <v>163</v>
      </c>
      <c r="G464" s="68">
        <f t="shared" si="34"/>
        <v>1421</v>
      </c>
      <c r="H464" s="69">
        <f t="shared" si="35"/>
        <v>0</v>
      </c>
      <c r="I464" s="68">
        <v>1421</v>
      </c>
      <c r="J464" s="70">
        <f t="shared" si="36"/>
        <v>0</v>
      </c>
      <c r="K464" s="71">
        <v>4.54</v>
      </c>
      <c r="L464" s="72">
        <f t="shared" si="37"/>
        <v>0</v>
      </c>
      <c r="M464" s="72" t="s">
        <v>1730</v>
      </c>
      <c r="N464" s="72" t="s">
        <v>665</v>
      </c>
      <c r="O464" s="72">
        <v>73089059</v>
      </c>
    </row>
    <row r="465" spans="2:15" s="74" customFormat="1" ht="12.75" customHeight="1" x14ac:dyDescent="0.2">
      <c r="B465" s="127" t="s">
        <v>45</v>
      </c>
      <c r="C465" s="76" t="s">
        <v>1644</v>
      </c>
      <c r="D465" s="66" t="s">
        <v>1645</v>
      </c>
      <c r="E465" s="108"/>
      <c r="F465" s="66" t="s">
        <v>163</v>
      </c>
      <c r="G465" s="68">
        <f t="shared" si="34"/>
        <v>642</v>
      </c>
      <c r="H465" s="69">
        <f t="shared" si="35"/>
        <v>0</v>
      </c>
      <c r="I465" s="68">
        <v>642</v>
      </c>
      <c r="J465" s="70">
        <f t="shared" si="36"/>
        <v>0</v>
      </c>
      <c r="K465" s="71">
        <v>1.19</v>
      </c>
      <c r="L465" s="72">
        <f t="shared" si="37"/>
        <v>0</v>
      </c>
      <c r="M465" s="72" t="s">
        <v>1731</v>
      </c>
      <c r="N465" s="72" t="s">
        <v>665</v>
      </c>
      <c r="O465" s="72">
        <v>73089059</v>
      </c>
    </row>
    <row r="466" spans="2:15" s="74" customFormat="1" ht="12.75" customHeight="1" x14ac:dyDescent="0.2">
      <c r="B466" s="127" t="s">
        <v>45</v>
      </c>
      <c r="C466" s="76" t="s">
        <v>1646</v>
      </c>
      <c r="D466" s="66" t="s">
        <v>1647</v>
      </c>
      <c r="E466" s="108"/>
      <c r="F466" s="66" t="s">
        <v>163</v>
      </c>
      <c r="G466" s="68">
        <f t="shared" si="34"/>
        <v>872</v>
      </c>
      <c r="H466" s="69">
        <f t="shared" si="35"/>
        <v>0</v>
      </c>
      <c r="I466" s="68">
        <v>872</v>
      </c>
      <c r="J466" s="70">
        <f t="shared" si="36"/>
        <v>0</v>
      </c>
      <c r="K466" s="71">
        <v>2</v>
      </c>
      <c r="L466" s="72">
        <f t="shared" si="37"/>
        <v>0</v>
      </c>
      <c r="M466" s="72" t="s">
        <v>1732</v>
      </c>
      <c r="N466" s="72" t="s">
        <v>665</v>
      </c>
      <c r="O466" s="72">
        <v>73089059</v>
      </c>
    </row>
    <row r="467" spans="2:15" s="74" customFormat="1" ht="12.75" customHeight="1" x14ac:dyDescent="0.2">
      <c r="B467" s="127" t="s">
        <v>45</v>
      </c>
      <c r="C467" s="76" t="s">
        <v>1648</v>
      </c>
      <c r="D467" s="66" t="s">
        <v>1649</v>
      </c>
      <c r="E467" s="108"/>
      <c r="F467" s="66" t="s">
        <v>163</v>
      </c>
      <c r="G467" s="68">
        <f t="shared" si="34"/>
        <v>1485</v>
      </c>
      <c r="H467" s="69">
        <f t="shared" si="35"/>
        <v>0</v>
      </c>
      <c r="I467" s="68">
        <v>1485</v>
      </c>
      <c r="J467" s="70">
        <f t="shared" si="36"/>
        <v>0</v>
      </c>
      <c r="K467" s="71">
        <v>4.87</v>
      </c>
      <c r="L467" s="72">
        <f t="shared" si="37"/>
        <v>0</v>
      </c>
      <c r="M467" s="72" t="s">
        <v>1733</v>
      </c>
      <c r="N467" s="72" t="s">
        <v>665</v>
      </c>
      <c r="O467" s="72">
        <v>73089059</v>
      </c>
    </row>
    <row r="468" spans="2:15" s="74" customFormat="1" ht="12.75" customHeight="1" x14ac:dyDescent="0.2">
      <c r="B468" s="127" t="s">
        <v>45</v>
      </c>
      <c r="C468" s="76" t="s">
        <v>1658</v>
      </c>
      <c r="D468" s="66" t="s">
        <v>1659</v>
      </c>
      <c r="E468" s="108"/>
      <c r="F468" s="66" t="s">
        <v>163</v>
      </c>
      <c r="G468" s="68">
        <f t="shared" si="34"/>
        <v>264</v>
      </c>
      <c r="H468" s="69">
        <f t="shared" si="35"/>
        <v>0</v>
      </c>
      <c r="I468" s="68">
        <v>264</v>
      </c>
      <c r="J468" s="70">
        <f t="shared" si="36"/>
        <v>0</v>
      </c>
      <c r="K468" s="71">
        <v>0.48</v>
      </c>
      <c r="L468" s="72">
        <f t="shared" si="37"/>
        <v>0</v>
      </c>
      <c r="M468" s="72">
        <v>8434453155550</v>
      </c>
      <c r="N468" s="72" t="s">
        <v>665</v>
      </c>
      <c r="O468" s="72">
        <v>73089059</v>
      </c>
    </row>
    <row r="469" spans="2:15" s="74" customFormat="1" ht="12.75" customHeight="1" x14ac:dyDescent="0.2">
      <c r="B469" s="127" t="s">
        <v>45</v>
      </c>
      <c r="C469" s="76" t="s">
        <v>1660</v>
      </c>
      <c r="D469" s="66" t="s">
        <v>1661</v>
      </c>
      <c r="E469" s="108"/>
      <c r="F469" s="66" t="s">
        <v>163</v>
      </c>
      <c r="G469" s="68">
        <f t="shared" si="34"/>
        <v>369</v>
      </c>
      <c r="H469" s="69">
        <f t="shared" si="35"/>
        <v>0</v>
      </c>
      <c r="I469" s="68">
        <v>369</v>
      </c>
      <c r="J469" s="70">
        <f t="shared" si="36"/>
        <v>0</v>
      </c>
      <c r="K469" s="71">
        <v>0.48</v>
      </c>
      <c r="L469" s="72">
        <f t="shared" si="37"/>
        <v>0</v>
      </c>
      <c r="M469" s="72" t="s">
        <v>1738</v>
      </c>
      <c r="N469" s="72" t="s">
        <v>665</v>
      </c>
      <c r="O469" s="72">
        <v>73089059</v>
      </c>
    </row>
    <row r="470" spans="2:15" s="74" customFormat="1" ht="12.75" customHeight="1" x14ac:dyDescent="0.2">
      <c r="B470" s="127" t="s">
        <v>45</v>
      </c>
      <c r="C470" s="76" t="s">
        <v>1662</v>
      </c>
      <c r="D470" s="66" t="s">
        <v>1663</v>
      </c>
      <c r="E470" s="108"/>
      <c r="F470" s="66" t="s">
        <v>163</v>
      </c>
      <c r="G470" s="68">
        <f t="shared" si="34"/>
        <v>394</v>
      </c>
      <c r="H470" s="69">
        <f t="shared" si="35"/>
        <v>0</v>
      </c>
      <c r="I470" s="68">
        <v>394</v>
      </c>
      <c r="J470" s="70">
        <f t="shared" si="36"/>
        <v>0</v>
      </c>
      <c r="K470" s="71">
        <v>0.63</v>
      </c>
      <c r="L470" s="72">
        <f t="shared" si="37"/>
        <v>0</v>
      </c>
      <c r="M470" s="72" t="s">
        <v>1739</v>
      </c>
      <c r="N470" s="72" t="s">
        <v>665</v>
      </c>
      <c r="O470" s="72">
        <v>73089059</v>
      </c>
    </row>
    <row r="471" spans="2:15" s="74" customFormat="1" ht="12.75" customHeight="1" x14ac:dyDescent="0.2">
      <c r="B471" s="127" t="s">
        <v>45</v>
      </c>
      <c r="C471" s="76" t="s">
        <v>1664</v>
      </c>
      <c r="D471" s="66" t="s">
        <v>1665</v>
      </c>
      <c r="E471" s="108"/>
      <c r="F471" s="66" t="s">
        <v>163</v>
      </c>
      <c r="G471" s="68">
        <f t="shared" si="34"/>
        <v>408</v>
      </c>
      <c r="H471" s="69">
        <f t="shared" si="35"/>
        <v>0</v>
      </c>
      <c r="I471" s="68">
        <v>408</v>
      </c>
      <c r="J471" s="70">
        <f t="shared" si="36"/>
        <v>0</v>
      </c>
      <c r="K471" s="71">
        <v>0.77</v>
      </c>
      <c r="L471" s="72">
        <f t="shared" si="37"/>
        <v>0</v>
      </c>
      <c r="M471" s="72" t="s">
        <v>1740</v>
      </c>
      <c r="N471" s="72" t="s">
        <v>665</v>
      </c>
      <c r="O471" s="72">
        <v>73089059</v>
      </c>
    </row>
    <row r="472" spans="2:15" s="74" customFormat="1" ht="12.75" customHeight="1" x14ac:dyDescent="0.2">
      <c r="B472" s="127" t="s">
        <v>45</v>
      </c>
      <c r="C472" s="76" t="s">
        <v>1666</v>
      </c>
      <c r="D472" s="66" t="s">
        <v>1667</v>
      </c>
      <c r="E472" s="108"/>
      <c r="F472" s="66" t="s">
        <v>163</v>
      </c>
      <c r="G472" s="68">
        <f t="shared" si="34"/>
        <v>606</v>
      </c>
      <c r="H472" s="69">
        <f t="shared" si="35"/>
        <v>0</v>
      </c>
      <c r="I472" s="68">
        <v>606</v>
      </c>
      <c r="J472" s="70">
        <f t="shared" si="36"/>
        <v>0</v>
      </c>
      <c r="K472" s="71">
        <v>1.05</v>
      </c>
      <c r="L472" s="72">
        <f t="shared" si="37"/>
        <v>0</v>
      </c>
      <c r="M472" s="72" t="s">
        <v>1741</v>
      </c>
      <c r="N472" s="72" t="s">
        <v>665</v>
      </c>
      <c r="O472" s="72">
        <v>73089059</v>
      </c>
    </row>
    <row r="473" spans="2:15" s="74" customFormat="1" ht="12.75" customHeight="1" x14ac:dyDescent="0.2">
      <c r="B473" s="127" t="s">
        <v>45</v>
      </c>
      <c r="C473" s="76" t="s">
        <v>1668</v>
      </c>
      <c r="D473" s="66" t="s">
        <v>1669</v>
      </c>
      <c r="E473" s="108"/>
      <c r="F473" s="66" t="s">
        <v>163</v>
      </c>
      <c r="G473" s="68">
        <f t="shared" si="34"/>
        <v>420</v>
      </c>
      <c r="H473" s="69">
        <f t="shared" si="35"/>
        <v>0</v>
      </c>
      <c r="I473" s="68">
        <v>420</v>
      </c>
      <c r="J473" s="70">
        <f t="shared" si="36"/>
        <v>0</v>
      </c>
      <c r="K473" s="71">
        <v>0.61</v>
      </c>
      <c r="L473" s="72">
        <f t="shared" si="37"/>
        <v>0</v>
      </c>
      <c r="M473" s="72" t="s">
        <v>1742</v>
      </c>
      <c r="N473" s="72" t="s">
        <v>665</v>
      </c>
      <c r="O473" s="72">
        <v>73089059</v>
      </c>
    </row>
    <row r="474" spans="2:15" s="74" customFormat="1" ht="12.75" customHeight="1" x14ac:dyDescent="0.2">
      <c r="B474" s="127" t="s">
        <v>45</v>
      </c>
      <c r="C474" s="76" t="s">
        <v>1670</v>
      </c>
      <c r="D474" s="66" t="s">
        <v>1671</v>
      </c>
      <c r="E474" s="108"/>
      <c r="F474" s="66" t="s">
        <v>163</v>
      </c>
      <c r="G474" s="68">
        <f t="shared" si="34"/>
        <v>487</v>
      </c>
      <c r="H474" s="69">
        <f t="shared" si="35"/>
        <v>0</v>
      </c>
      <c r="I474" s="68">
        <v>487</v>
      </c>
      <c r="J474" s="70">
        <f t="shared" si="36"/>
        <v>0</v>
      </c>
      <c r="K474" s="71">
        <v>0.76</v>
      </c>
      <c r="L474" s="72">
        <f t="shared" si="37"/>
        <v>0</v>
      </c>
      <c r="M474" s="72" t="s">
        <v>1743</v>
      </c>
      <c r="N474" s="72" t="s">
        <v>665</v>
      </c>
      <c r="O474" s="72">
        <v>73089059</v>
      </c>
    </row>
    <row r="475" spans="2:15" s="74" customFormat="1" ht="12.75" customHeight="1" x14ac:dyDescent="0.2">
      <c r="B475" s="127" t="s">
        <v>45</v>
      </c>
      <c r="C475" s="76" t="s">
        <v>1672</v>
      </c>
      <c r="D475" s="66" t="s">
        <v>1673</v>
      </c>
      <c r="E475" s="108"/>
      <c r="F475" s="66" t="s">
        <v>163</v>
      </c>
      <c r="G475" s="68">
        <f t="shared" si="34"/>
        <v>596</v>
      </c>
      <c r="H475" s="69">
        <f t="shared" si="35"/>
        <v>0</v>
      </c>
      <c r="I475" s="68">
        <v>596</v>
      </c>
      <c r="J475" s="70">
        <f t="shared" si="36"/>
        <v>0</v>
      </c>
      <c r="K475" s="71">
        <v>1.18</v>
      </c>
      <c r="L475" s="72">
        <f t="shared" si="37"/>
        <v>0</v>
      </c>
      <c r="M475" s="72" t="s">
        <v>1744</v>
      </c>
      <c r="N475" s="72" t="s">
        <v>665</v>
      </c>
      <c r="O475" s="72">
        <v>73089059</v>
      </c>
    </row>
    <row r="476" spans="2:15" s="74" customFormat="1" ht="12.75" customHeight="1" x14ac:dyDescent="0.2">
      <c r="B476" s="127" t="s">
        <v>45</v>
      </c>
      <c r="C476" s="76" t="s">
        <v>1682</v>
      </c>
      <c r="D476" s="66" t="s">
        <v>1683</v>
      </c>
      <c r="E476" s="108"/>
      <c r="F476" s="66" t="s">
        <v>163</v>
      </c>
      <c r="G476" s="68">
        <f t="shared" si="34"/>
        <v>86</v>
      </c>
      <c r="H476" s="69">
        <f t="shared" si="35"/>
        <v>0</v>
      </c>
      <c r="I476" s="68">
        <v>86</v>
      </c>
      <c r="J476" s="70">
        <f t="shared" si="36"/>
        <v>0</v>
      </c>
      <c r="K476" s="71">
        <v>0.17</v>
      </c>
      <c r="L476" s="72">
        <f t="shared" si="37"/>
        <v>0</v>
      </c>
      <c r="M476" s="72" t="s">
        <v>1749</v>
      </c>
      <c r="N476" s="72" t="s">
        <v>665</v>
      </c>
      <c r="O476" s="72">
        <v>73089059</v>
      </c>
    </row>
    <row r="477" spans="2:15" s="74" customFormat="1" ht="12.75" customHeight="1" x14ac:dyDescent="0.2">
      <c r="B477" s="127" t="s">
        <v>45</v>
      </c>
      <c r="C477" s="76" t="s">
        <v>1684</v>
      </c>
      <c r="D477" s="66" t="s">
        <v>1685</v>
      </c>
      <c r="E477" s="108"/>
      <c r="F477" s="66" t="s">
        <v>163</v>
      </c>
      <c r="G477" s="68">
        <f t="shared" si="34"/>
        <v>142</v>
      </c>
      <c r="H477" s="69">
        <f t="shared" si="35"/>
        <v>0</v>
      </c>
      <c r="I477" s="68">
        <v>142</v>
      </c>
      <c r="J477" s="70">
        <f t="shared" si="36"/>
        <v>0</v>
      </c>
      <c r="K477" s="71">
        <v>0.25</v>
      </c>
      <c r="L477" s="72">
        <f t="shared" si="37"/>
        <v>0</v>
      </c>
      <c r="M477" s="72" t="s">
        <v>1750</v>
      </c>
      <c r="N477" s="72" t="s">
        <v>665</v>
      </c>
      <c r="O477" s="72">
        <v>73089059</v>
      </c>
    </row>
    <row r="478" spans="2:15" s="74" customFormat="1" ht="12.75" customHeight="1" x14ac:dyDescent="0.2">
      <c r="B478" s="127" t="s">
        <v>45</v>
      </c>
      <c r="C478" s="76" t="s">
        <v>1686</v>
      </c>
      <c r="D478" s="66" t="s">
        <v>1687</v>
      </c>
      <c r="E478" s="108"/>
      <c r="F478" s="66" t="s">
        <v>163</v>
      </c>
      <c r="G478" s="68">
        <f t="shared" si="34"/>
        <v>196</v>
      </c>
      <c r="H478" s="69">
        <f t="shared" si="35"/>
        <v>0</v>
      </c>
      <c r="I478" s="68">
        <v>196</v>
      </c>
      <c r="J478" s="70">
        <f t="shared" si="36"/>
        <v>0</v>
      </c>
      <c r="K478" s="71">
        <v>0.47</v>
      </c>
      <c r="L478" s="72">
        <f t="shared" si="37"/>
        <v>0</v>
      </c>
      <c r="M478" s="72" t="s">
        <v>1751</v>
      </c>
      <c r="N478" s="72" t="s">
        <v>665</v>
      </c>
      <c r="O478" s="72">
        <v>73089059</v>
      </c>
    </row>
    <row r="479" spans="2:15" s="74" customFormat="1" ht="12.75" customHeight="1" x14ac:dyDescent="0.2">
      <c r="B479" s="127" t="s">
        <v>45</v>
      </c>
      <c r="C479" s="76" t="s">
        <v>1688</v>
      </c>
      <c r="D479" s="66" t="s">
        <v>1689</v>
      </c>
      <c r="E479" s="108"/>
      <c r="F479" s="66" t="s">
        <v>163</v>
      </c>
      <c r="G479" s="68">
        <f t="shared" si="34"/>
        <v>354</v>
      </c>
      <c r="H479" s="69">
        <f t="shared" si="35"/>
        <v>0</v>
      </c>
      <c r="I479" s="68">
        <v>354</v>
      </c>
      <c r="J479" s="70">
        <f t="shared" si="36"/>
        <v>0</v>
      </c>
      <c r="K479" s="71">
        <v>0.97</v>
      </c>
      <c r="L479" s="72">
        <f t="shared" si="37"/>
        <v>0</v>
      </c>
      <c r="M479" s="72" t="s">
        <v>1752</v>
      </c>
      <c r="N479" s="72" t="s">
        <v>665</v>
      </c>
      <c r="O479" s="72">
        <v>73089059</v>
      </c>
    </row>
    <row r="480" spans="2:15" s="74" customFormat="1" ht="12.75" customHeight="1" x14ac:dyDescent="0.2">
      <c r="B480" s="127" t="s">
        <v>45</v>
      </c>
      <c r="C480" s="76" t="s">
        <v>1594</v>
      </c>
      <c r="D480" s="66" t="s">
        <v>1595</v>
      </c>
      <c r="E480" s="108"/>
      <c r="F480" s="66" t="s">
        <v>52</v>
      </c>
      <c r="G480" s="68">
        <f t="shared" si="34"/>
        <v>87</v>
      </c>
      <c r="H480" s="69">
        <f t="shared" si="35"/>
        <v>0</v>
      </c>
      <c r="I480" s="68">
        <v>87</v>
      </c>
      <c r="J480" s="70">
        <f t="shared" si="36"/>
        <v>0</v>
      </c>
      <c r="K480" s="71">
        <v>0.33</v>
      </c>
      <c r="L480" s="72">
        <f t="shared" si="37"/>
        <v>0</v>
      </c>
      <c r="M480" s="72" t="s">
        <v>1706</v>
      </c>
      <c r="N480" s="72" t="s">
        <v>665</v>
      </c>
      <c r="O480" s="72">
        <v>73089059</v>
      </c>
    </row>
    <row r="481" spans="2:15" s="74" customFormat="1" ht="12.75" customHeight="1" x14ac:dyDescent="0.2">
      <c r="B481" s="127" t="s">
        <v>45</v>
      </c>
      <c r="C481" s="76" t="s">
        <v>1596</v>
      </c>
      <c r="D481" s="66" t="s">
        <v>1597</v>
      </c>
      <c r="E481" s="108"/>
      <c r="F481" s="66" t="s">
        <v>52</v>
      </c>
      <c r="G481" s="68">
        <f t="shared" si="34"/>
        <v>114</v>
      </c>
      <c r="H481" s="69">
        <f t="shared" si="35"/>
        <v>0</v>
      </c>
      <c r="I481" s="68">
        <v>114</v>
      </c>
      <c r="J481" s="70">
        <f t="shared" si="36"/>
        <v>0</v>
      </c>
      <c r="K481" s="71">
        <v>0.55000000000000004</v>
      </c>
      <c r="L481" s="72">
        <f t="shared" si="37"/>
        <v>0</v>
      </c>
      <c r="M481" s="72" t="s">
        <v>1707</v>
      </c>
      <c r="N481" s="72" t="s">
        <v>665</v>
      </c>
      <c r="O481" s="72">
        <v>73089059</v>
      </c>
    </row>
    <row r="482" spans="2:15" s="74" customFormat="1" ht="12.75" customHeight="1" x14ac:dyDescent="0.2">
      <c r="B482" s="127" t="s">
        <v>45</v>
      </c>
      <c r="C482" s="76" t="s">
        <v>1598</v>
      </c>
      <c r="D482" s="66" t="s">
        <v>1599</v>
      </c>
      <c r="E482" s="108"/>
      <c r="F482" s="66" t="s">
        <v>52</v>
      </c>
      <c r="G482" s="68">
        <f t="shared" si="34"/>
        <v>183</v>
      </c>
      <c r="H482" s="69">
        <f t="shared" si="35"/>
        <v>0</v>
      </c>
      <c r="I482" s="68">
        <v>183</v>
      </c>
      <c r="J482" s="70">
        <f t="shared" si="36"/>
        <v>0</v>
      </c>
      <c r="K482" s="71">
        <v>0.98</v>
      </c>
      <c r="L482" s="72">
        <f t="shared" si="37"/>
        <v>0</v>
      </c>
      <c r="M482" s="72" t="s">
        <v>1708</v>
      </c>
      <c r="N482" s="72" t="s">
        <v>665</v>
      </c>
      <c r="O482" s="72">
        <v>73089059</v>
      </c>
    </row>
    <row r="483" spans="2:15" s="74" customFormat="1" ht="12.75" customHeight="1" x14ac:dyDescent="0.2">
      <c r="B483" s="127" t="s">
        <v>45</v>
      </c>
      <c r="C483" s="76" t="s">
        <v>1600</v>
      </c>
      <c r="D483" s="66" t="s">
        <v>1601</v>
      </c>
      <c r="E483" s="108"/>
      <c r="F483" s="66" t="s">
        <v>52</v>
      </c>
      <c r="G483" s="68">
        <f t="shared" si="34"/>
        <v>278</v>
      </c>
      <c r="H483" s="69">
        <f t="shared" si="35"/>
        <v>0</v>
      </c>
      <c r="I483" s="68">
        <v>278</v>
      </c>
      <c r="J483" s="70">
        <f t="shared" si="36"/>
        <v>0</v>
      </c>
      <c r="K483" s="71">
        <v>1.54</v>
      </c>
      <c r="L483" s="72">
        <f t="shared" si="37"/>
        <v>0</v>
      </c>
      <c r="M483" s="72" t="s">
        <v>1709</v>
      </c>
      <c r="N483" s="72" t="s">
        <v>665</v>
      </c>
      <c r="O483" s="72">
        <v>73089059</v>
      </c>
    </row>
    <row r="484" spans="2:15" s="74" customFormat="1" ht="12.75" customHeight="1" x14ac:dyDescent="0.2">
      <c r="B484" s="127" t="s">
        <v>45</v>
      </c>
      <c r="C484" s="76" t="s">
        <v>1602</v>
      </c>
      <c r="D484" s="66" t="s">
        <v>1603</v>
      </c>
      <c r="E484" s="108"/>
      <c r="F484" s="66" t="s">
        <v>52</v>
      </c>
      <c r="G484" s="68">
        <f t="shared" si="34"/>
        <v>583</v>
      </c>
      <c r="H484" s="69">
        <f t="shared" si="35"/>
        <v>0</v>
      </c>
      <c r="I484" s="68">
        <v>583</v>
      </c>
      <c r="J484" s="70">
        <f t="shared" si="36"/>
        <v>0</v>
      </c>
      <c r="K484" s="71">
        <v>3.33</v>
      </c>
      <c r="L484" s="72">
        <f t="shared" si="37"/>
        <v>0</v>
      </c>
      <c r="M484" s="72" t="s">
        <v>1710</v>
      </c>
      <c r="N484" s="72" t="s">
        <v>665</v>
      </c>
      <c r="O484" s="72">
        <v>73089059</v>
      </c>
    </row>
    <row r="485" spans="2:15" s="74" customFormat="1" ht="12.75" customHeight="1" x14ac:dyDescent="0.2">
      <c r="B485" s="127" t="s">
        <v>45</v>
      </c>
      <c r="C485" s="76" t="s">
        <v>1604</v>
      </c>
      <c r="D485" s="66" t="s">
        <v>1605</v>
      </c>
      <c r="E485" s="108"/>
      <c r="F485" s="66" t="s">
        <v>52</v>
      </c>
      <c r="G485" s="68">
        <f t="shared" si="34"/>
        <v>91</v>
      </c>
      <c r="H485" s="69">
        <f t="shared" si="35"/>
        <v>0</v>
      </c>
      <c r="I485" s="68">
        <v>91</v>
      </c>
      <c r="J485" s="70">
        <f t="shared" si="36"/>
        <v>0</v>
      </c>
      <c r="K485" s="71">
        <v>0.34</v>
      </c>
      <c r="L485" s="72">
        <f t="shared" si="37"/>
        <v>0</v>
      </c>
      <c r="M485" s="72" t="s">
        <v>1711</v>
      </c>
      <c r="N485" s="72" t="s">
        <v>665</v>
      </c>
      <c r="O485" s="72">
        <v>73089059</v>
      </c>
    </row>
    <row r="486" spans="2:15" s="74" customFormat="1" ht="12.75" customHeight="1" x14ac:dyDescent="0.2">
      <c r="B486" s="127" t="s">
        <v>45</v>
      </c>
      <c r="C486" s="76" t="s">
        <v>1628</v>
      </c>
      <c r="D486" s="66" t="s">
        <v>1629</v>
      </c>
      <c r="E486" s="108"/>
      <c r="F486" s="66" t="s">
        <v>163</v>
      </c>
      <c r="G486" s="68">
        <f t="shared" si="34"/>
        <v>214</v>
      </c>
      <c r="H486" s="69">
        <f t="shared" si="35"/>
        <v>0</v>
      </c>
      <c r="I486" s="68">
        <v>214</v>
      </c>
      <c r="J486" s="70">
        <f t="shared" si="36"/>
        <v>0</v>
      </c>
      <c r="K486" s="71">
        <v>0.27</v>
      </c>
      <c r="L486" s="72">
        <f t="shared" si="37"/>
        <v>0</v>
      </c>
      <c r="M486" s="72" t="s">
        <v>1723</v>
      </c>
      <c r="N486" s="72" t="s">
        <v>665</v>
      </c>
      <c r="O486" s="72">
        <v>73089059</v>
      </c>
    </row>
    <row r="487" spans="2:15" s="74" customFormat="1" ht="12.75" customHeight="1" x14ac:dyDescent="0.2">
      <c r="B487" s="127" t="s">
        <v>45</v>
      </c>
      <c r="C487" s="76" t="s">
        <v>1630</v>
      </c>
      <c r="D487" s="66" t="s">
        <v>1631</v>
      </c>
      <c r="E487" s="108"/>
      <c r="F487" s="66" t="s">
        <v>163</v>
      </c>
      <c r="G487" s="68">
        <f t="shared" si="34"/>
        <v>319</v>
      </c>
      <c r="H487" s="69">
        <f t="shared" si="35"/>
        <v>0</v>
      </c>
      <c r="I487" s="68">
        <v>319</v>
      </c>
      <c r="J487" s="70">
        <f t="shared" si="36"/>
        <v>0</v>
      </c>
      <c r="K487" s="71">
        <v>0.56999999999999995</v>
      </c>
      <c r="L487" s="72">
        <f t="shared" si="37"/>
        <v>0</v>
      </c>
      <c r="M487" s="72" t="s">
        <v>1724</v>
      </c>
      <c r="N487" s="72" t="s">
        <v>665</v>
      </c>
      <c r="O487" s="72">
        <v>73089059</v>
      </c>
    </row>
    <row r="488" spans="2:15" s="74" customFormat="1" ht="12.75" customHeight="1" x14ac:dyDescent="0.2">
      <c r="B488" s="127" t="s">
        <v>45</v>
      </c>
      <c r="C488" s="76" t="s">
        <v>1632</v>
      </c>
      <c r="D488" s="66" t="s">
        <v>1633</v>
      </c>
      <c r="E488" s="108"/>
      <c r="F488" s="66" t="s">
        <v>163</v>
      </c>
      <c r="G488" s="68">
        <f t="shared" si="34"/>
        <v>411</v>
      </c>
      <c r="H488" s="69">
        <f t="shared" si="35"/>
        <v>0</v>
      </c>
      <c r="I488" s="68">
        <v>411</v>
      </c>
      <c r="J488" s="70">
        <f t="shared" si="36"/>
        <v>0</v>
      </c>
      <c r="K488" s="71">
        <v>0.97</v>
      </c>
      <c r="L488" s="72">
        <f t="shared" si="37"/>
        <v>0</v>
      </c>
      <c r="M488" s="72" t="s">
        <v>1725</v>
      </c>
      <c r="N488" s="72" t="s">
        <v>665</v>
      </c>
      <c r="O488" s="72">
        <v>73089059</v>
      </c>
    </row>
    <row r="489" spans="2:15" s="74" customFormat="1" ht="12.75" customHeight="1" x14ac:dyDescent="0.2">
      <c r="B489" s="127" t="s">
        <v>45</v>
      </c>
      <c r="C489" s="76" t="s">
        <v>1634</v>
      </c>
      <c r="D489" s="66" t="s">
        <v>1635</v>
      </c>
      <c r="E489" s="108"/>
      <c r="F489" s="66" t="s">
        <v>163</v>
      </c>
      <c r="G489" s="68">
        <f t="shared" si="34"/>
        <v>828</v>
      </c>
      <c r="H489" s="69">
        <f t="shared" si="35"/>
        <v>0</v>
      </c>
      <c r="I489" s="68">
        <v>828</v>
      </c>
      <c r="J489" s="70">
        <f t="shared" si="36"/>
        <v>0</v>
      </c>
      <c r="K489" s="71">
        <v>2.04</v>
      </c>
      <c r="L489" s="72">
        <f t="shared" si="37"/>
        <v>0</v>
      </c>
      <c r="M489" s="72" t="s">
        <v>1726</v>
      </c>
      <c r="N489" s="72" t="s">
        <v>665</v>
      </c>
      <c r="O489" s="72">
        <v>73089059</v>
      </c>
    </row>
    <row r="490" spans="2:15" s="74" customFormat="1" ht="12.75" customHeight="1" x14ac:dyDescent="0.2">
      <c r="B490" s="127" t="s">
        <v>45</v>
      </c>
      <c r="C490" s="76" t="s">
        <v>1650</v>
      </c>
      <c r="D490" s="66" t="s">
        <v>1651</v>
      </c>
      <c r="E490" s="108"/>
      <c r="F490" s="66" t="s">
        <v>163</v>
      </c>
      <c r="G490" s="68">
        <f t="shared" si="34"/>
        <v>287</v>
      </c>
      <c r="H490" s="69">
        <f t="shared" si="35"/>
        <v>0</v>
      </c>
      <c r="I490" s="68">
        <v>287</v>
      </c>
      <c r="J490" s="70">
        <f t="shared" si="36"/>
        <v>0</v>
      </c>
      <c r="K490" s="71">
        <v>0.45</v>
      </c>
      <c r="L490" s="72">
        <f t="shared" si="37"/>
        <v>0</v>
      </c>
      <c r="M490" s="72" t="s">
        <v>1734</v>
      </c>
      <c r="N490" s="72" t="s">
        <v>665</v>
      </c>
      <c r="O490" s="72">
        <v>73089059</v>
      </c>
    </row>
    <row r="491" spans="2:15" s="74" customFormat="1" ht="12.75" customHeight="1" x14ac:dyDescent="0.2">
      <c r="B491" s="127" t="s">
        <v>45</v>
      </c>
      <c r="C491" s="76" t="s">
        <v>1652</v>
      </c>
      <c r="D491" s="66" t="s">
        <v>1653</v>
      </c>
      <c r="E491" s="108"/>
      <c r="F491" s="66" t="s">
        <v>163</v>
      </c>
      <c r="G491" s="68">
        <f t="shared" si="34"/>
        <v>407</v>
      </c>
      <c r="H491" s="69">
        <f t="shared" si="35"/>
        <v>0</v>
      </c>
      <c r="I491" s="68">
        <v>407</v>
      </c>
      <c r="J491" s="70">
        <f t="shared" si="36"/>
        <v>0</v>
      </c>
      <c r="K491" s="71">
        <v>0.89</v>
      </c>
      <c r="L491" s="72">
        <f t="shared" si="37"/>
        <v>0</v>
      </c>
      <c r="M491" s="72" t="s">
        <v>1735</v>
      </c>
      <c r="N491" s="72" t="s">
        <v>665</v>
      </c>
      <c r="O491" s="72">
        <v>73089059</v>
      </c>
    </row>
    <row r="492" spans="2:15" s="74" customFormat="1" ht="12.75" customHeight="1" x14ac:dyDescent="0.2">
      <c r="B492" s="127" t="s">
        <v>45</v>
      </c>
      <c r="C492" s="76" t="s">
        <v>1654</v>
      </c>
      <c r="D492" s="66" t="s">
        <v>1655</v>
      </c>
      <c r="E492" s="108"/>
      <c r="F492" s="66" t="s">
        <v>163</v>
      </c>
      <c r="G492" s="68">
        <f t="shared" si="34"/>
        <v>515</v>
      </c>
      <c r="H492" s="69">
        <f t="shared" si="35"/>
        <v>0</v>
      </c>
      <c r="I492" s="68">
        <v>515</v>
      </c>
      <c r="J492" s="70">
        <f t="shared" si="36"/>
        <v>0</v>
      </c>
      <c r="K492" s="71">
        <v>1.44</v>
      </c>
      <c r="L492" s="72">
        <f t="shared" si="37"/>
        <v>0</v>
      </c>
      <c r="M492" s="72" t="s">
        <v>1736</v>
      </c>
      <c r="N492" s="72" t="s">
        <v>665</v>
      </c>
      <c r="O492" s="72">
        <v>73089059</v>
      </c>
    </row>
    <row r="493" spans="2:15" s="74" customFormat="1" ht="12.75" customHeight="1" x14ac:dyDescent="0.2">
      <c r="B493" s="127" t="s">
        <v>45</v>
      </c>
      <c r="C493" s="76" t="s">
        <v>1656</v>
      </c>
      <c r="D493" s="66" t="s">
        <v>1657</v>
      </c>
      <c r="E493" s="108"/>
      <c r="F493" s="66" t="s">
        <v>163</v>
      </c>
      <c r="G493" s="68">
        <f t="shared" si="34"/>
        <v>1160</v>
      </c>
      <c r="H493" s="69">
        <f t="shared" si="35"/>
        <v>0</v>
      </c>
      <c r="I493" s="68">
        <v>1160</v>
      </c>
      <c r="J493" s="70">
        <f t="shared" si="36"/>
        <v>0</v>
      </c>
      <c r="K493" s="71">
        <v>2.86</v>
      </c>
      <c r="L493" s="72">
        <f t="shared" si="37"/>
        <v>0</v>
      </c>
      <c r="M493" s="72" t="s">
        <v>1737</v>
      </c>
      <c r="N493" s="72" t="s">
        <v>665</v>
      </c>
      <c r="O493" s="72">
        <v>73089059</v>
      </c>
    </row>
    <row r="494" spans="2:15" s="74" customFormat="1" ht="12.75" customHeight="1" x14ac:dyDescent="0.2">
      <c r="B494" s="127" t="s">
        <v>45</v>
      </c>
      <c r="C494" s="76" t="s">
        <v>1674</v>
      </c>
      <c r="D494" s="66" t="s">
        <v>1675</v>
      </c>
      <c r="E494" s="108"/>
      <c r="F494" s="66" t="s">
        <v>163</v>
      </c>
      <c r="G494" s="68">
        <f t="shared" si="34"/>
        <v>218</v>
      </c>
      <c r="H494" s="69">
        <f t="shared" si="35"/>
        <v>0</v>
      </c>
      <c r="I494" s="68">
        <v>218</v>
      </c>
      <c r="J494" s="70">
        <f t="shared" si="36"/>
        <v>0</v>
      </c>
      <c r="K494" s="71">
        <v>0.22</v>
      </c>
      <c r="L494" s="72">
        <f t="shared" si="37"/>
        <v>0</v>
      </c>
      <c r="M494" s="72" t="s">
        <v>1745</v>
      </c>
      <c r="N494" s="72" t="s">
        <v>665</v>
      </c>
      <c r="O494" s="72">
        <v>73089059</v>
      </c>
    </row>
    <row r="495" spans="2:15" s="74" customFormat="1" ht="12.75" customHeight="1" x14ac:dyDescent="0.2">
      <c r="B495" s="127" t="s">
        <v>45</v>
      </c>
      <c r="C495" s="76" t="s">
        <v>1676</v>
      </c>
      <c r="D495" s="66" t="s">
        <v>1677</v>
      </c>
      <c r="E495" s="108"/>
      <c r="F495" s="66" t="s">
        <v>163</v>
      </c>
      <c r="G495" s="68">
        <f t="shared" si="34"/>
        <v>242</v>
      </c>
      <c r="H495" s="69">
        <f t="shared" si="35"/>
        <v>0</v>
      </c>
      <c r="I495" s="68">
        <v>242</v>
      </c>
      <c r="J495" s="70">
        <f t="shared" si="36"/>
        <v>0</v>
      </c>
      <c r="K495" s="71">
        <v>0.33</v>
      </c>
      <c r="L495" s="72">
        <f t="shared" si="37"/>
        <v>0</v>
      </c>
      <c r="M495" s="72" t="s">
        <v>1746</v>
      </c>
      <c r="N495" s="72" t="s">
        <v>665</v>
      </c>
      <c r="O495" s="72">
        <v>73089059</v>
      </c>
    </row>
    <row r="496" spans="2:15" s="74" customFormat="1" ht="12.75" customHeight="1" x14ac:dyDescent="0.2">
      <c r="B496" s="127" t="s">
        <v>45</v>
      </c>
      <c r="C496" s="76" t="s">
        <v>1678</v>
      </c>
      <c r="D496" s="66" t="s">
        <v>1679</v>
      </c>
      <c r="E496" s="108"/>
      <c r="F496" s="66" t="s">
        <v>163</v>
      </c>
      <c r="G496" s="68">
        <f t="shared" si="34"/>
        <v>265</v>
      </c>
      <c r="H496" s="69">
        <f t="shared" si="35"/>
        <v>0</v>
      </c>
      <c r="I496" s="68">
        <v>265</v>
      </c>
      <c r="J496" s="70">
        <f t="shared" si="36"/>
        <v>0</v>
      </c>
      <c r="K496" s="71">
        <v>0.44</v>
      </c>
      <c r="L496" s="72">
        <f t="shared" si="37"/>
        <v>0</v>
      </c>
      <c r="M496" s="72" t="s">
        <v>1747</v>
      </c>
      <c r="N496" s="72" t="s">
        <v>665</v>
      </c>
      <c r="O496" s="72">
        <v>73089059</v>
      </c>
    </row>
    <row r="497" spans="1:15" s="74" customFormat="1" ht="12.75" customHeight="1" x14ac:dyDescent="0.2">
      <c r="B497" s="127" t="s">
        <v>45</v>
      </c>
      <c r="C497" s="76" t="s">
        <v>1680</v>
      </c>
      <c r="D497" s="66" t="s">
        <v>1681</v>
      </c>
      <c r="E497" s="108"/>
      <c r="F497" s="66" t="s">
        <v>163</v>
      </c>
      <c r="G497" s="68">
        <f t="shared" si="34"/>
        <v>411</v>
      </c>
      <c r="H497" s="69">
        <f t="shared" si="35"/>
        <v>0</v>
      </c>
      <c r="I497" s="68">
        <v>411</v>
      </c>
      <c r="J497" s="70">
        <f t="shared" si="36"/>
        <v>0</v>
      </c>
      <c r="K497" s="71">
        <v>0.66</v>
      </c>
      <c r="L497" s="72">
        <f t="shared" si="37"/>
        <v>0</v>
      </c>
      <c r="M497" s="72" t="s">
        <v>1748</v>
      </c>
      <c r="N497" s="72" t="s">
        <v>665</v>
      </c>
      <c r="O497" s="72">
        <v>73089059</v>
      </c>
    </row>
    <row r="498" spans="1:15" ht="12.75" customHeight="1" x14ac:dyDescent="0.25">
      <c r="C498" s="73"/>
      <c r="D498" s="73"/>
      <c r="E498" s="101"/>
      <c r="F498" s="66"/>
      <c r="G498" s="68"/>
      <c r="H498" s="101"/>
      <c r="I498" s="68"/>
      <c r="J498" s="73"/>
      <c r="K498" s="73"/>
      <c r="L498" s="72"/>
      <c r="M498" s="72"/>
      <c r="N498" s="72"/>
      <c r="O498" s="72"/>
    </row>
    <row r="499" spans="1:15" ht="12.75" customHeight="1" x14ac:dyDescent="0.25">
      <c r="C499" s="73"/>
      <c r="D499" s="110" t="s">
        <v>41</v>
      </c>
      <c r="E499" s="101"/>
      <c r="F499" s="66"/>
      <c r="G499" s="68"/>
      <c r="H499" s="101"/>
      <c r="I499" s="68"/>
      <c r="J499" s="73"/>
      <c r="K499" s="73"/>
      <c r="L499" s="72"/>
      <c r="M499" s="72"/>
      <c r="N499" s="72"/>
      <c r="O499" s="72"/>
    </row>
    <row r="500" spans="1:15" ht="12.75" customHeight="1" x14ac:dyDescent="0.25">
      <c r="B500" s="74"/>
      <c r="C500" s="73"/>
      <c r="D500" s="73"/>
      <c r="E500" s="73"/>
      <c r="F500" s="73"/>
      <c r="G500" s="68"/>
      <c r="H500" s="73"/>
      <c r="I500" s="68"/>
      <c r="J500" s="73"/>
      <c r="K500" s="73"/>
      <c r="L500" s="73"/>
      <c r="M500" s="72"/>
      <c r="N500" s="72"/>
      <c r="O500" s="72"/>
    </row>
    <row r="501" spans="1:15" s="74" customFormat="1" ht="12.75" customHeight="1" x14ac:dyDescent="0.2">
      <c r="A501" s="87"/>
      <c r="B501" s="127" t="s">
        <v>45</v>
      </c>
      <c r="C501" s="76" t="s">
        <v>1160</v>
      </c>
      <c r="D501" s="66" t="s">
        <v>1161</v>
      </c>
      <c r="E501" s="108"/>
      <c r="F501" s="66" t="s">
        <v>163</v>
      </c>
      <c r="G501" s="68">
        <f t="shared" ref="G501" si="38">I501*(1-J501)</f>
        <v>31.5</v>
      </c>
      <c r="H501" s="69">
        <f t="shared" ref="H501" si="39">E501*G501</f>
        <v>0</v>
      </c>
      <c r="I501" s="68">
        <v>31.5</v>
      </c>
      <c r="J501" s="70">
        <f>I$16/100</f>
        <v>0</v>
      </c>
      <c r="K501" s="71">
        <v>0.03</v>
      </c>
      <c r="L501" s="72">
        <f t="shared" ref="L501" si="40">E501*K501</f>
        <v>0</v>
      </c>
      <c r="M501" s="72" t="s">
        <v>1162</v>
      </c>
      <c r="N501" s="72" t="s">
        <v>1163</v>
      </c>
      <c r="O501" s="72">
        <v>73089059</v>
      </c>
    </row>
    <row r="502" spans="1:15" s="74" customFormat="1" ht="12.75" customHeight="1" x14ac:dyDescent="0.2">
      <c r="A502" s="87"/>
      <c r="B502" s="127" t="s">
        <v>45</v>
      </c>
      <c r="C502" s="76" t="s">
        <v>1164</v>
      </c>
      <c r="D502" s="66" t="s">
        <v>1165</v>
      </c>
      <c r="E502" s="108"/>
      <c r="F502" s="66" t="s">
        <v>163</v>
      </c>
      <c r="G502" s="68">
        <f>I502*(1-J502)</f>
        <v>35</v>
      </c>
      <c r="H502" s="69">
        <f>E502*G502</f>
        <v>0</v>
      </c>
      <c r="I502" s="68">
        <v>35</v>
      </c>
      <c r="J502" s="70">
        <f>I$16/100</f>
        <v>0</v>
      </c>
      <c r="K502" s="71">
        <v>0.04</v>
      </c>
      <c r="L502" s="72">
        <f>E502*K502</f>
        <v>0</v>
      </c>
      <c r="M502" s="72" t="s">
        <v>1166</v>
      </c>
      <c r="N502" s="72" t="s">
        <v>1163</v>
      </c>
      <c r="O502" s="72">
        <v>73089059</v>
      </c>
    </row>
    <row r="503" spans="1:15" s="74" customFormat="1" ht="12.75" customHeight="1" x14ac:dyDescent="0.2">
      <c r="A503" s="87"/>
      <c r="B503" s="127" t="s">
        <v>45</v>
      </c>
      <c r="C503" s="76" t="s">
        <v>1167</v>
      </c>
      <c r="D503" s="66" t="s">
        <v>1168</v>
      </c>
      <c r="E503" s="108"/>
      <c r="F503" s="66" t="s">
        <v>163</v>
      </c>
      <c r="G503" s="68">
        <f>I503*(1-J503)</f>
        <v>37</v>
      </c>
      <c r="H503" s="69">
        <f>E503*G503</f>
        <v>0</v>
      </c>
      <c r="I503" s="68">
        <v>37</v>
      </c>
      <c r="J503" s="70">
        <f>I$16/100</f>
        <v>0</v>
      </c>
      <c r="K503" s="71">
        <v>0.05</v>
      </c>
      <c r="L503" s="72">
        <f>E503*K503</f>
        <v>0</v>
      </c>
      <c r="M503" s="72" t="s">
        <v>1169</v>
      </c>
      <c r="N503" s="72" t="s">
        <v>1163</v>
      </c>
      <c r="O503" s="72">
        <v>73089059</v>
      </c>
    </row>
    <row r="504" spans="1:15" s="74" customFormat="1" ht="12.75" customHeight="1" x14ac:dyDescent="0.2">
      <c r="A504" s="87"/>
      <c r="B504" s="128" t="s">
        <v>45</v>
      </c>
      <c r="C504" s="76" t="s">
        <v>1170</v>
      </c>
      <c r="D504" s="66" t="s">
        <v>1171</v>
      </c>
      <c r="E504" s="108"/>
      <c r="F504" s="66" t="s">
        <v>163</v>
      </c>
      <c r="G504" s="68">
        <f>I504*(1-J504)</f>
        <v>193</v>
      </c>
      <c r="H504" s="69">
        <f>E504*G504</f>
        <v>0</v>
      </c>
      <c r="I504" s="68">
        <v>193</v>
      </c>
      <c r="J504" s="70">
        <f>I$16/100</f>
        <v>0</v>
      </c>
      <c r="K504" s="71">
        <v>0.25</v>
      </c>
      <c r="L504" s="72">
        <f>E504*K504</f>
        <v>0</v>
      </c>
      <c r="M504" s="72" t="s">
        <v>1172</v>
      </c>
      <c r="N504" s="72" t="s">
        <v>1163</v>
      </c>
      <c r="O504" s="72">
        <v>73089059</v>
      </c>
    </row>
    <row r="505" spans="1:15" ht="12.75" customHeight="1" x14ac:dyDescent="0.25">
      <c r="C505" s="73"/>
      <c r="D505" s="73"/>
      <c r="E505" s="73"/>
      <c r="F505" s="73"/>
      <c r="G505" s="68"/>
      <c r="H505" s="73"/>
      <c r="I505" s="68"/>
      <c r="J505" s="73"/>
      <c r="K505" s="73"/>
      <c r="L505" s="73"/>
      <c r="M505" s="72"/>
      <c r="N505" s="72"/>
      <c r="O505" s="72"/>
    </row>
    <row r="506" spans="1:15" ht="12.75" customHeight="1" x14ac:dyDescent="0.25">
      <c r="A506" s="73"/>
      <c r="C506" s="73"/>
      <c r="D506" s="111" t="s">
        <v>1554</v>
      </c>
      <c r="E506" s="73"/>
      <c r="F506" s="73"/>
      <c r="G506" s="68"/>
      <c r="H506" s="101"/>
      <c r="I506" s="129"/>
      <c r="J506" s="73"/>
      <c r="K506" s="73"/>
      <c r="L506" s="72"/>
      <c r="M506" s="72"/>
      <c r="N506" s="72"/>
      <c r="O506" s="72"/>
    </row>
    <row r="507" spans="1:15" ht="12.75" customHeight="1" x14ac:dyDescent="0.25">
      <c r="A507" s="73"/>
      <c r="C507" s="112"/>
      <c r="D507" s="73"/>
      <c r="E507" s="73"/>
      <c r="F507" s="73"/>
      <c r="G507" s="68"/>
      <c r="H507" s="101"/>
      <c r="I507" s="129"/>
      <c r="J507" s="73"/>
      <c r="K507" s="73"/>
      <c r="L507" s="72"/>
      <c r="M507" s="72"/>
      <c r="N507" s="72"/>
      <c r="O507" s="72"/>
    </row>
    <row r="508" spans="1:15" ht="12.75" customHeight="1" x14ac:dyDescent="0.25">
      <c r="A508" s="73"/>
      <c r="C508" s="75" t="s">
        <v>1555</v>
      </c>
      <c r="D508" s="113" t="s">
        <v>1757</v>
      </c>
      <c r="E508" s="114"/>
      <c r="F508" s="115" t="s">
        <v>163</v>
      </c>
      <c r="G508" s="130">
        <f>I508*(1-J508)</f>
        <v>350</v>
      </c>
      <c r="H508" s="116">
        <f>E508*G508</f>
        <v>0</v>
      </c>
      <c r="I508" s="130">
        <v>350</v>
      </c>
      <c r="J508" s="117"/>
      <c r="K508" s="118"/>
      <c r="L508" s="100"/>
      <c r="M508" s="100">
        <v>8592648000006</v>
      </c>
      <c r="N508" s="100"/>
      <c r="O508" s="100"/>
    </row>
    <row r="509" spans="1:15" ht="12.75" customHeight="1" x14ac:dyDescent="0.25">
      <c r="A509" s="73"/>
      <c r="C509" s="75" t="s">
        <v>1557</v>
      </c>
      <c r="D509" s="113" t="s">
        <v>1758</v>
      </c>
      <c r="E509" s="114"/>
      <c r="F509" s="115" t="s">
        <v>163</v>
      </c>
      <c r="G509" s="130">
        <f>I509*(1-J509)</f>
        <v>200</v>
      </c>
      <c r="H509" s="116">
        <f>E509*G509</f>
        <v>0</v>
      </c>
      <c r="I509" s="130">
        <v>200</v>
      </c>
      <c r="J509" s="117"/>
      <c r="K509" s="118"/>
      <c r="L509" s="100"/>
      <c r="M509" s="100">
        <v>8592648000020</v>
      </c>
      <c r="N509" s="100"/>
      <c r="O509" s="100"/>
    </row>
    <row r="510" spans="1:15" ht="12.75" customHeight="1" x14ac:dyDescent="0.25">
      <c r="C510" s="73"/>
      <c r="D510" s="73"/>
      <c r="E510" s="73"/>
      <c r="F510" s="73"/>
      <c r="G510" s="73"/>
      <c r="H510" s="73"/>
      <c r="I510" s="73"/>
      <c r="J510" s="73"/>
      <c r="K510" s="73"/>
      <c r="L510" s="73"/>
      <c r="M510" s="73"/>
      <c r="N510" s="73"/>
      <c r="O510" s="73"/>
    </row>
    <row r="511" spans="1:15" ht="12.75" customHeight="1" thickBot="1" x14ac:dyDescent="0.3">
      <c r="C511" s="73"/>
      <c r="D511" s="73"/>
      <c r="E511" s="73"/>
      <c r="F511" s="73"/>
      <c r="G511" s="73"/>
      <c r="H511" s="73"/>
      <c r="I511" s="73"/>
      <c r="J511" s="73"/>
      <c r="K511" s="73"/>
      <c r="L511" s="73"/>
      <c r="M511" s="73"/>
      <c r="N511" s="73"/>
      <c r="O511" s="73"/>
    </row>
    <row r="512" spans="1:15" ht="12.75" customHeight="1" x14ac:dyDescent="0.25">
      <c r="C512" s="155" t="s">
        <v>1763</v>
      </c>
      <c r="D512" s="156"/>
      <c r="O512" s="74"/>
    </row>
    <row r="513" spans="1:77" ht="12.75" customHeight="1" x14ac:dyDescent="0.25">
      <c r="C513" s="37" t="s">
        <v>28</v>
      </c>
      <c r="D513" s="38" t="s">
        <v>1764</v>
      </c>
      <c r="O513" s="74"/>
    </row>
    <row r="514" spans="1:77" s="2" customFormat="1" ht="12.75" customHeight="1" x14ac:dyDescent="0.25">
      <c r="A514" s="74"/>
      <c r="C514" s="39" t="s">
        <v>29</v>
      </c>
      <c r="D514" s="38" t="s">
        <v>1765</v>
      </c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  <c r="AA514" s="74"/>
      <c r="AB514" s="74"/>
      <c r="AC514" s="74"/>
      <c r="AD514" s="74"/>
      <c r="AE514" s="74"/>
      <c r="AF514" s="74"/>
      <c r="AG514" s="74"/>
      <c r="AH514" s="74"/>
      <c r="AI514" s="74"/>
      <c r="AJ514" s="74"/>
      <c r="AK514" s="74"/>
      <c r="AL514" s="74"/>
      <c r="AM514" s="74"/>
      <c r="AN514" s="74"/>
      <c r="AO514" s="74"/>
      <c r="AP514" s="74"/>
      <c r="AQ514" s="74"/>
      <c r="AR514" s="74"/>
      <c r="AS514" s="74"/>
      <c r="AT514" s="74"/>
      <c r="AU514" s="74"/>
      <c r="AV514" s="74"/>
      <c r="AW514" s="74"/>
      <c r="AX514" s="74"/>
      <c r="AY514" s="74"/>
      <c r="AZ514" s="74"/>
      <c r="BA514" s="74"/>
      <c r="BB514" s="74"/>
      <c r="BC514" s="74"/>
      <c r="BD514" s="74"/>
      <c r="BE514" s="74"/>
      <c r="BF514" s="74"/>
      <c r="BG514" s="74"/>
      <c r="BH514" s="74"/>
      <c r="BI514" s="74"/>
      <c r="BJ514" s="74"/>
      <c r="BK514" s="74"/>
      <c r="BL514" s="74"/>
      <c r="BM514" s="74"/>
      <c r="BN514" s="74"/>
      <c r="BO514" s="74"/>
      <c r="BP514" s="74"/>
      <c r="BQ514" s="74"/>
      <c r="BR514" s="74"/>
      <c r="BS514" s="74"/>
      <c r="BT514" s="74"/>
      <c r="BU514" s="74"/>
      <c r="BV514" s="74"/>
      <c r="BW514" s="74"/>
      <c r="BX514" s="74"/>
      <c r="BY514" s="74"/>
    </row>
    <row r="515" spans="1:77" s="2" customFormat="1" ht="12.75" customHeight="1" x14ac:dyDescent="0.25">
      <c r="A515" s="74"/>
      <c r="C515" s="39" t="s">
        <v>1754</v>
      </c>
      <c r="D515" s="38" t="s">
        <v>1755</v>
      </c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  <c r="AA515" s="74"/>
      <c r="AB515" s="74"/>
      <c r="AC515" s="74"/>
      <c r="AD515" s="74"/>
      <c r="AE515" s="74"/>
      <c r="AF515" s="74"/>
      <c r="AG515" s="74"/>
      <c r="AH515" s="74"/>
      <c r="AI515" s="74"/>
      <c r="AJ515" s="74"/>
      <c r="AK515" s="74"/>
      <c r="AL515" s="74"/>
      <c r="AM515" s="74"/>
      <c r="AN515" s="74"/>
      <c r="AO515" s="74"/>
      <c r="AP515" s="74"/>
      <c r="AQ515" s="74"/>
      <c r="AR515" s="74"/>
      <c r="AS515" s="74"/>
      <c r="AT515" s="74"/>
      <c r="AU515" s="74"/>
      <c r="AV515" s="74"/>
      <c r="AW515" s="74"/>
      <c r="AX515" s="74"/>
      <c r="AY515" s="74"/>
      <c r="AZ515" s="74"/>
      <c r="BA515" s="74"/>
      <c r="BB515" s="74"/>
      <c r="BC515" s="74"/>
      <c r="BD515" s="74"/>
      <c r="BE515" s="74"/>
      <c r="BF515" s="74"/>
      <c r="BG515" s="74"/>
      <c r="BH515" s="74"/>
      <c r="BI515" s="74"/>
      <c r="BJ515" s="74"/>
      <c r="BK515" s="74"/>
      <c r="BL515" s="74"/>
      <c r="BM515" s="74"/>
      <c r="BN515" s="74"/>
      <c r="BO515" s="74"/>
      <c r="BP515" s="74"/>
      <c r="BQ515" s="74"/>
      <c r="BR515" s="74"/>
      <c r="BS515" s="74"/>
      <c r="BT515" s="74"/>
      <c r="BU515" s="74"/>
      <c r="BV515" s="74"/>
      <c r="BW515" s="74"/>
      <c r="BX515" s="74"/>
      <c r="BY515" s="74"/>
    </row>
    <row r="516" spans="1:77" s="2" customFormat="1" ht="12.75" customHeight="1" x14ac:dyDescent="0.25">
      <c r="A516" s="74"/>
      <c r="C516" s="39" t="s">
        <v>30</v>
      </c>
      <c r="D516" s="38" t="s">
        <v>1766</v>
      </c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  <c r="AA516" s="74"/>
      <c r="AB516" s="74"/>
      <c r="AC516" s="74"/>
      <c r="AD516" s="74"/>
      <c r="AE516" s="74"/>
      <c r="AF516" s="74"/>
      <c r="AG516" s="74"/>
      <c r="AH516" s="74"/>
      <c r="AI516" s="74"/>
      <c r="AJ516" s="74"/>
      <c r="AK516" s="74"/>
      <c r="AL516" s="74"/>
      <c r="AM516" s="74"/>
      <c r="AN516" s="74"/>
      <c r="AO516" s="74"/>
      <c r="AP516" s="74"/>
      <c r="AQ516" s="74"/>
      <c r="AR516" s="74"/>
      <c r="AS516" s="74"/>
      <c r="AT516" s="74"/>
      <c r="AU516" s="74"/>
      <c r="AV516" s="74"/>
      <c r="AW516" s="74"/>
      <c r="AX516" s="74"/>
      <c r="AY516" s="74"/>
      <c r="AZ516" s="74"/>
      <c r="BA516" s="74"/>
      <c r="BB516" s="74"/>
      <c r="BC516" s="74"/>
      <c r="BD516" s="74"/>
      <c r="BE516" s="74"/>
      <c r="BF516" s="74"/>
      <c r="BG516" s="74"/>
      <c r="BH516" s="74"/>
      <c r="BI516" s="74"/>
      <c r="BJ516" s="74"/>
      <c r="BK516" s="74"/>
      <c r="BL516" s="74"/>
      <c r="BM516" s="74"/>
      <c r="BN516" s="74"/>
      <c r="BO516" s="74"/>
      <c r="BP516" s="74"/>
      <c r="BQ516" s="74"/>
      <c r="BR516" s="74"/>
      <c r="BS516" s="74"/>
      <c r="BT516" s="74"/>
      <c r="BU516" s="74"/>
      <c r="BV516" s="74"/>
      <c r="BW516" s="74"/>
      <c r="BX516" s="74"/>
      <c r="BY516" s="74"/>
    </row>
    <row r="517" spans="1:77" s="2" customFormat="1" ht="12.75" customHeight="1" x14ac:dyDescent="0.25">
      <c r="A517" s="74"/>
      <c r="C517" s="39" t="s">
        <v>31</v>
      </c>
      <c r="D517" s="38" t="s">
        <v>32</v>
      </c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  <c r="AA517" s="74"/>
      <c r="AB517" s="74"/>
      <c r="AC517" s="74"/>
      <c r="AD517" s="74"/>
      <c r="AE517" s="74"/>
      <c r="AF517" s="74"/>
      <c r="AG517" s="74"/>
      <c r="AH517" s="74"/>
      <c r="AI517" s="74"/>
      <c r="AJ517" s="74"/>
      <c r="AK517" s="74"/>
      <c r="AL517" s="74"/>
      <c r="AM517" s="74"/>
      <c r="AN517" s="74"/>
      <c r="AO517" s="74"/>
      <c r="AP517" s="74"/>
      <c r="AQ517" s="74"/>
      <c r="AR517" s="74"/>
      <c r="AS517" s="74"/>
      <c r="AT517" s="74"/>
      <c r="AU517" s="74"/>
      <c r="AV517" s="74"/>
      <c r="AW517" s="74"/>
      <c r="AX517" s="74"/>
      <c r="AY517" s="74"/>
      <c r="AZ517" s="74"/>
      <c r="BA517" s="74"/>
      <c r="BB517" s="74"/>
      <c r="BC517" s="74"/>
      <c r="BD517" s="74"/>
      <c r="BE517" s="74"/>
      <c r="BF517" s="74"/>
      <c r="BG517" s="74"/>
      <c r="BH517" s="74"/>
      <c r="BI517" s="74"/>
      <c r="BJ517" s="74"/>
      <c r="BK517" s="74"/>
      <c r="BL517" s="74"/>
      <c r="BM517" s="74"/>
      <c r="BN517" s="74"/>
      <c r="BO517" s="74"/>
      <c r="BP517" s="74"/>
      <c r="BQ517" s="74"/>
      <c r="BR517" s="74"/>
      <c r="BS517" s="74"/>
      <c r="BT517" s="74"/>
      <c r="BU517" s="74"/>
      <c r="BV517" s="74"/>
      <c r="BW517" s="74"/>
      <c r="BX517" s="74"/>
      <c r="BY517" s="74"/>
    </row>
    <row r="518" spans="1:77" s="2" customFormat="1" ht="12.75" customHeight="1" x14ac:dyDescent="0.25">
      <c r="A518" s="74"/>
      <c r="C518" s="39" t="s">
        <v>33</v>
      </c>
      <c r="D518" s="38" t="s">
        <v>34</v>
      </c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  <c r="AA518" s="74"/>
      <c r="AB518" s="74"/>
      <c r="AC518" s="74"/>
      <c r="AD518" s="74"/>
      <c r="AE518" s="74"/>
      <c r="AF518" s="74"/>
      <c r="AG518" s="74"/>
      <c r="AH518" s="74"/>
      <c r="AI518" s="74"/>
      <c r="AJ518" s="74"/>
      <c r="AK518" s="74"/>
      <c r="AL518" s="74"/>
      <c r="AM518" s="74"/>
      <c r="AN518" s="74"/>
      <c r="AO518" s="74"/>
      <c r="AP518" s="74"/>
      <c r="AQ518" s="74"/>
      <c r="AR518" s="74"/>
      <c r="AS518" s="74"/>
      <c r="AT518" s="74"/>
      <c r="AU518" s="74"/>
      <c r="AV518" s="74"/>
      <c r="AW518" s="74"/>
      <c r="AX518" s="74"/>
      <c r="AY518" s="74"/>
      <c r="AZ518" s="74"/>
      <c r="BA518" s="74"/>
      <c r="BB518" s="74"/>
      <c r="BC518" s="74"/>
      <c r="BD518" s="74"/>
      <c r="BE518" s="74"/>
      <c r="BF518" s="74"/>
      <c r="BG518" s="74"/>
      <c r="BH518" s="74"/>
      <c r="BI518" s="74"/>
      <c r="BJ518" s="74"/>
      <c r="BK518" s="74"/>
      <c r="BL518" s="74"/>
      <c r="BM518" s="74"/>
      <c r="BN518" s="74"/>
      <c r="BO518" s="74"/>
      <c r="BP518" s="74"/>
      <c r="BQ518" s="74"/>
      <c r="BR518" s="74"/>
      <c r="BS518" s="74"/>
      <c r="BT518" s="74"/>
      <c r="BU518" s="74"/>
      <c r="BV518" s="74"/>
      <c r="BW518" s="74"/>
      <c r="BX518" s="74"/>
      <c r="BY518" s="74"/>
    </row>
    <row r="519" spans="1:77" s="2" customFormat="1" ht="12.75" customHeight="1" x14ac:dyDescent="0.25">
      <c r="A519" s="74"/>
      <c r="C519" s="39" t="s">
        <v>35</v>
      </c>
      <c r="D519" s="38" t="s">
        <v>36</v>
      </c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  <c r="AA519" s="74"/>
      <c r="AB519" s="74"/>
      <c r="AC519" s="74"/>
      <c r="AD519" s="74"/>
      <c r="AE519" s="74"/>
      <c r="AF519" s="74"/>
      <c r="AG519" s="74"/>
      <c r="AH519" s="74"/>
      <c r="AI519" s="74"/>
      <c r="AJ519" s="74"/>
      <c r="AK519" s="74"/>
      <c r="AL519" s="74"/>
      <c r="AM519" s="74"/>
      <c r="AN519" s="74"/>
      <c r="AO519" s="74"/>
      <c r="AP519" s="74"/>
      <c r="AQ519" s="74"/>
      <c r="AR519" s="74"/>
      <c r="AS519" s="74"/>
      <c r="AT519" s="74"/>
      <c r="AU519" s="74"/>
      <c r="AV519" s="74"/>
      <c r="AW519" s="74"/>
      <c r="AX519" s="74"/>
      <c r="AY519" s="74"/>
      <c r="AZ519" s="74"/>
      <c r="BA519" s="74"/>
      <c r="BB519" s="74"/>
      <c r="BC519" s="74"/>
      <c r="BD519" s="74"/>
      <c r="BE519" s="74"/>
      <c r="BF519" s="74"/>
      <c r="BG519" s="74"/>
      <c r="BH519" s="74"/>
      <c r="BI519" s="74"/>
      <c r="BJ519" s="74"/>
      <c r="BK519" s="74"/>
      <c r="BL519" s="74"/>
      <c r="BM519" s="74"/>
      <c r="BN519" s="74"/>
      <c r="BO519" s="74"/>
      <c r="BP519" s="74"/>
      <c r="BQ519" s="74"/>
      <c r="BR519" s="74"/>
      <c r="BS519" s="74"/>
      <c r="BT519" s="74"/>
      <c r="BU519" s="74"/>
      <c r="BV519" s="74"/>
      <c r="BW519" s="74"/>
      <c r="BX519" s="74"/>
      <c r="BY519" s="74"/>
    </row>
    <row r="520" spans="1:77" s="2" customFormat="1" ht="12.75" customHeight="1" x14ac:dyDescent="0.25">
      <c r="A520" s="74"/>
      <c r="C520" s="39" t="s">
        <v>37</v>
      </c>
      <c r="D520" s="38" t="s">
        <v>1767</v>
      </c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  <c r="AA520" s="74"/>
      <c r="AB520" s="74"/>
      <c r="AC520" s="74"/>
      <c r="AD520" s="74"/>
      <c r="AE520" s="74"/>
      <c r="AF520" s="74"/>
      <c r="AG520" s="74"/>
      <c r="AH520" s="74"/>
      <c r="AI520" s="74"/>
      <c r="AJ520" s="74"/>
      <c r="AK520" s="74"/>
      <c r="AL520" s="74"/>
      <c r="AM520" s="74"/>
      <c r="AN520" s="74"/>
      <c r="AO520" s="74"/>
      <c r="AP520" s="74"/>
      <c r="AQ520" s="74"/>
      <c r="AR520" s="74"/>
      <c r="AS520" s="74"/>
      <c r="AT520" s="74"/>
      <c r="AU520" s="74"/>
      <c r="AV520" s="74"/>
      <c r="AW520" s="74"/>
      <c r="AX520" s="74"/>
      <c r="AY520" s="74"/>
      <c r="AZ520" s="74"/>
      <c r="BA520" s="74"/>
      <c r="BB520" s="74"/>
      <c r="BC520" s="74"/>
      <c r="BD520" s="74"/>
      <c r="BE520" s="74"/>
      <c r="BF520" s="74"/>
      <c r="BG520" s="74"/>
      <c r="BH520" s="74"/>
      <c r="BI520" s="74"/>
      <c r="BJ520" s="74"/>
      <c r="BK520" s="74"/>
      <c r="BL520" s="74"/>
      <c r="BM520" s="74"/>
      <c r="BN520" s="74"/>
      <c r="BO520" s="74"/>
      <c r="BP520" s="74"/>
      <c r="BQ520" s="74"/>
      <c r="BR520" s="74"/>
      <c r="BS520" s="74"/>
      <c r="BT520" s="74"/>
      <c r="BU520" s="74"/>
      <c r="BV520" s="74"/>
      <c r="BW520" s="74"/>
      <c r="BX520" s="74"/>
      <c r="BY520" s="74"/>
    </row>
    <row r="521" spans="1:77" s="2" customFormat="1" ht="12.75" customHeight="1" thickBot="1" x14ac:dyDescent="0.3">
      <c r="A521" s="74"/>
      <c r="C521" s="40" t="s">
        <v>38</v>
      </c>
      <c r="D521" s="41" t="s">
        <v>1768</v>
      </c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  <c r="AA521" s="74"/>
      <c r="AB521" s="74"/>
      <c r="AC521" s="74"/>
      <c r="AD521" s="74"/>
      <c r="AE521" s="74"/>
      <c r="AF521" s="74"/>
      <c r="AG521" s="74"/>
      <c r="AH521" s="74"/>
      <c r="AI521" s="74"/>
      <c r="AJ521" s="74"/>
      <c r="AK521" s="74"/>
      <c r="AL521" s="74"/>
      <c r="AM521" s="74"/>
      <c r="AN521" s="74"/>
      <c r="AO521" s="74"/>
      <c r="AP521" s="74"/>
      <c r="AQ521" s="74"/>
      <c r="AR521" s="74"/>
      <c r="AS521" s="74"/>
      <c r="AT521" s="74"/>
      <c r="AU521" s="74"/>
      <c r="AV521" s="74"/>
      <c r="AW521" s="74"/>
      <c r="AX521" s="74"/>
      <c r="AY521" s="74"/>
      <c r="AZ521" s="74"/>
      <c r="BA521" s="74"/>
      <c r="BB521" s="74"/>
      <c r="BC521" s="74"/>
      <c r="BD521" s="74"/>
      <c r="BE521" s="74"/>
      <c r="BF521" s="74"/>
      <c r="BG521" s="74"/>
      <c r="BH521" s="74"/>
      <c r="BI521" s="74"/>
      <c r="BJ521" s="74"/>
      <c r="BK521" s="74"/>
      <c r="BL521" s="74"/>
      <c r="BM521" s="74"/>
      <c r="BN521" s="74"/>
      <c r="BO521" s="74"/>
      <c r="BP521" s="74"/>
      <c r="BQ521" s="74"/>
      <c r="BR521" s="74"/>
      <c r="BS521" s="74"/>
      <c r="BT521" s="74"/>
      <c r="BU521" s="74"/>
      <c r="BV521" s="74"/>
      <c r="BW521" s="74"/>
      <c r="BX521" s="74"/>
      <c r="BY521" s="74"/>
    </row>
    <row r="523" spans="1:77" s="14" customFormat="1" ht="12.75" customHeight="1" x14ac:dyDescent="0.25">
      <c r="A523" s="74"/>
      <c r="B523" s="2"/>
      <c r="C523" s="3" t="s">
        <v>1173</v>
      </c>
      <c r="D523" s="3"/>
      <c r="E523" s="3"/>
      <c r="F523" s="3"/>
      <c r="G523" s="3"/>
      <c r="H523" s="3"/>
      <c r="I523" s="3"/>
      <c r="J523" s="3"/>
      <c r="K523" s="3"/>
      <c r="L523" s="9"/>
      <c r="M523" s="9"/>
      <c r="N523" s="12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  <c r="AA523" s="74"/>
      <c r="AB523" s="74"/>
      <c r="AC523" s="74"/>
      <c r="AD523" s="74"/>
      <c r="AE523" s="74"/>
      <c r="AF523" s="74"/>
      <c r="AG523" s="74"/>
      <c r="AH523" s="74"/>
      <c r="AI523" s="74"/>
      <c r="AJ523" s="74"/>
      <c r="AK523" s="74"/>
      <c r="AL523" s="74"/>
      <c r="AM523" s="74"/>
      <c r="AN523" s="74"/>
      <c r="AO523" s="74"/>
      <c r="AP523" s="74"/>
      <c r="AQ523" s="74"/>
      <c r="AR523" s="74"/>
      <c r="AS523" s="74"/>
      <c r="AT523" s="74"/>
      <c r="AU523" s="74"/>
      <c r="AV523" s="74"/>
      <c r="AW523" s="74"/>
      <c r="AX523" s="74"/>
      <c r="AY523" s="74"/>
      <c r="AZ523" s="74"/>
      <c r="BA523" s="74"/>
      <c r="BB523" s="74"/>
      <c r="BC523" s="74"/>
      <c r="BD523" s="74"/>
      <c r="BE523" s="74"/>
      <c r="BF523" s="74"/>
      <c r="BG523" s="74"/>
      <c r="BH523" s="74"/>
      <c r="BI523" s="74"/>
      <c r="BJ523" s="74"/>
      <c r="BK523" s="74"/>
      <c r="BL523" s="74"/>
      <c r="BM523" s="74"/>
      <c r="BN523" s="74"/>
      <c r="BO523" s="74"/>
      <c r="BP523" s="74"/>
      <c r="BQ523" s="74"/>
      <c r="BR523" s="74"/>
      <c r="BS523" s="74"/>
      <c r="BT523" s="74"/>
      <c r="BU523" s="74"/>
      <c r="BV523" s="74"/>
      <c r="BW523" s="74"/>
      <c r="BX523" s="74"/>
      <c r="BY523" s="74"/>
    </row>
    <row r="524" spans="1:77" s="14" customFormat="1" ht="12.75" customHeight="1" x14ac:dyDescent="0.25">
      <c r="A524" s="74"/>
      <c r="B524" s="2"/>
      <c r="C524" s="61" t="s">
        <v>1775</v>
      </c>
      <c r="D524" s="61"/>
      <c r="E524" s="61"/>
      <c r="F524" s="61"/>
      <c r="G524" s="61"/>
      <c r="H524" s="61"/>
      <c r="I524" s="3"/>
      <c r="J524" s="3"/>
      <c r="K524" s="3"/>
      <c r="L524" s="9"/>
      <c r="M524" s="9"/>
      <c r="N524" s="12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  <c r="AA524" s="74"/>
      <c r="AB524" s="74"/>
      <c r="AC524" s="74"/>
      <c r="AD524" s="74"/>
      <c r="AE524" s="74"/>
      <c r="AF524" s="74"/>
      <c r="AG524" s="74"/>
      <c r="AH524" s="74"/>
      <c r="AI524" s="74"/>
      <c r="AJ524" s="74"/>
      <c r="AK524" s="74"/>
      <c r="AL524" s="74"/>
      <c r="AM524" s="74"/>
      <c r="AN524" s="74"/>
      <c r="AO524" s="74"/>
      <c r="AP524" s="74"/>
      <c r="AQ524" s="74"/>
      <c r="AR524" s="74"/>
      <c r="AS524" s="74"/>
      <c r="AT524" s="74"/>
      <c r="AU524" s="74"/>
      <c r="AV524" s="74"/>
      <c r="AW524" s="74"/>
      <c r="AX524" s="74"/>
      <c r="AY524" s="74"/>
      <c r="AZ524" s="74"/>
      <c r="BA524" s="74"/>
      <c r="BB524" s="74"/>
      <c r="BC524" s="74"/>
      <c r="BD524" s="74"/>
      <c r="BE524" s="74"/>
      <c r="BF524" s="74"/>
      <c r="BG524" s="74"/>
      <c r="BH524" s="74"/>
      <c r="BI524" s="74"/>
      <c r="BJ524" s="74"/>
      <c r="BK524" s="74"/>
      <c r="BL524" s="74"/>
      <c r="BM524" s="74"/>
      <c r="BN524" s="74"/>
      <c r="BO524" s="74"/>
      <c r="BP524" s="74"/>
      <c r="BQ524" s="74"/>
      <c r="BR524" s="74"/>
      <c r="BS524" s="74"/>
      <c r="BT524" s="74"/>
      <c r="BU524" s="74"/>
      <c r="BV524" s="74"/>
      <c r="BW524" s="74"/>
      <c r="BX524" s="74"/>
      <c r="BY524" s="74"/>
    </row>
    <row r="525" spans="1:77" s="14" customFormat="1" ht="12.75" customHeight="1" x14ac:dyDescent="0.25">
      <c r="A525" s="74"/>
      <c r="B525" s="2"/>
      <c r="C525" s="154" t="s">
        <v>1186</v>
      </c>
      <c r="D525" s="154"/>
      <c r="E525" s="42"/>
      <c r="F525" s="42"/>
      <c r="G525" s="42"/>
      <c r="H525" s="42"/>
      <c r="L525" s="9"/>
      <c r="M525" s="9"/>
      <c r="N525" s="12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  <c r="AA525" s="74"/>
      <c r="AB525" s="74"/>
      <c r="AC525" s="74"/>
      <c r="AD525" s="74"/>
      <c r="AE525" s="74"/>
      <c r="AF525" s="74"/>
      <c r="AG525" s="74"/>
      <c r="AH525" s="74"/>
      <c r="AI525" s="74"/>
      <c r="AJ525" s="74"/>
      <c r="AK525" s="74"/>
      <c r="AL525" s="74"/>
      <c r="AM525" s="74"/>
      <c r="AN525" s="74"/>
      <c r="AO525" s="74"/>
      <c r="AP525" s="74"/>
      <c r="AQ525" s="74"/>
      <c r="AR525" s="74"/>
      <c r="AS525" s="74"/>
      <c r="AT525" s="74"/>
      <c r="AU525" s="74"/>
      <c r="AV525" s="74"/>
      <c r="AW525" s="74"/>
      <c r="AX525" s="74"/>
      <c r="AY525" s="74"/>
      <c r="AZ525" s="74"/>
      <c r="BA525" s="74"/>
      <c r="BB525" s="74"/>
      <c r="BC525" s="74"/>
      <c r="BD525" s="74"/>
      <c r="BE525" s="74"/>
      <c r="BF525" s="74"/>
      <c r="BG525" s="74"/>
      <c r="BH525" s="74"/>
      <c r="BI525" s="74"/>
      <c r="BJ525" s="74"/>
      <c r="BK525" s="74"/>
      <c r="BL525" s="74"/>
      <c r="BM525" s="74"/>
      <c r="BN525" s="74"/>
      <c r="BO525" s="74"/>
      <c r="BP525" s="74"/>
      <c r="BQ525" s="74"/>
      <c r="BR525" s="74"/>
      <c r="BS525" s="74"/>
      <c r="BT525" s="74"/>
      <c r="BU525" s="74"/>
      <c r="BV525" s="74"/>
      <c r="BW525" s="74"/>
      <c r="BX525" s="74"/>
      <c r="BY525" s="74"/>
    </row>
    <row r="526" spans="1:77" s="14" customFormat="1" ht="12.75" customHeight="1" x14ac:dyDescent="0.25">
      <c r="A526" s="74"/>
      <c r="B526" s="2"/>
      <c r="C526" s="83" t="s">
        <v>1174</v>
      </c>
      <c r="L526" s="9"/>
      <c r="M526" s="9"/>
      <c r="N526" s="12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  <c r="AA526" s="74"/>
      <c r="AB526" s="74"/>
      <c r="AC526" s="74"/>
      <c r="AD526" s="74"/>
      <c r="AE526" s="74"/>
      <c r="AF526" s="74"/>
      <c r="AG526" s="74"/>
      <c r="AH526" s="74"/>
      <c r="AI526" s="74"/>
      <c r="AJ526" s="74"/>
      <c r="AK526" s="74"/>
      <c r="AL526" s="74"/>
      <c r="AM526" s="74"/>
      <c r="AN526" s="74"/>
      <c r="AO526" s="74"/>
      <c r="AP526" s="74"/>
      <c r="AQ526" s="74"/>
      <c r="AR526" s="74"/>
      <c r="AS526" s="74"/>
      <c r="AT526" s="74"/>
      <c r="AU526" s="74"/>
      <c r="AV526" s="74"/>
      <c r="AW526" s="74"/>
      <c r="AX526" s="74"/>
      <c r="AY526" s="74"/>
      <c r="AZ526" s="74"/>
      <c r="BA526" s="74"/>
      <c r="BB526" s="74"/>
      <c r="BC526" s="74"/>
      <c r="BD526" s="74"/>
      <c r="BE526" s="74"/>
      <c r="BF526" s="74"/>
      <c r="BG526" s="74"/>
      <c r="BH526" s="74"/>
      <c r="BI526" s="74"/>
      <c r="BJ526" s="74"/>
      <c r="BK526" s="74"/>
      <c r="BL526" s="74"/>
      <c r="BM526" s="74"/>
      <c r="BN526" s="74"/>
      <c r="BO526" s="74"/>
      <c r="BP526" s="74"/>
      <c r="BQ526" s="74"/>
      <c r="BR526" s="74"/>
      <c r="BS526" s="74"/>
      <c r="BT526" s="74"/>
      <c r="BU526" s="74"/>
      <c r="BV526" s="74"/>
      <c r="BW526" s="74"/>
      <c r="BX526" s="74"/>
      <c r="BY526" s="74"/>
    </row>
    <row r="527" spans="1:77" s="14" customFormat="1" ht="12.75" customHeight="1" x14ac:dyDescent="0.25">
      <c r="A527" s="74"/>
      <c r="B527" s="2"/>
      <c r="L527" s="9"/>
      <c r="M527" s="9"/>
      <c r="N527" s="12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  <c r="AA527" s="74"/>
      <c r="AB527" s="74"/>
      <c r="AC527" s="74"/>
      <c r="AD527" s="74"/>
      <c r="AE527" s="74"/>
      <c r="AF527" s="74"/>
      <c r="AG527" s="74"/>
      <c r="AH527" s="74"/>
      <c r="AI527" s="74"/>
      <c r="AJ527" s="74"/>
      <c r="AK527" s="74"/>
      <c r="AL527" s="74"/>
      <c r="AM527" s="74"/>
      <c r="AN527" s="74"/>
      <c r="AO527" s="74"/>
      <c r="AP527" s="74"/>
      <c r="AQ527" s="74"/>
      <c r="AR527" s="74"/>
      <c r="AS527" s="74"/>
      <c r="AT527" s="74"/>
      <c r="AU527" s="74"/>
      <c r="AV527" s="74"/>
      <c r="AW527" s="74"/>
      <c r="AX527" s="74"/>
      <c r="AY527" s="74"/>
      <c r="AZ527" s="74"/>
      <c r="BA527" s="74"/>
      <c r="BB527" s="74"/>
      <c r="BC527" s="74"/>
      <c r="BD527" s="74"/>
      <c r="BE527" s="74"/>
      <c r="BF527" s="74"/>
      <c r="BG527" s="74"/>
      <c r="BH527" s="74"/>
      <c r="BI527" s="74"/>
      <c r="BJ527" s="74"/>
      <c r="BK527" s="74"/>
      <c r="BL527" s="74"/>
      <c r="BM527" s="74"/>
      <c r="BN527" s="74"/>
      <c r="BO527" s="74"/>
      <c r="BP527" s="74"/>
      <c r="BQ527" s="74"/>
      <c r="BR527" s="74"/>
      <c r="BS527" s="74"/>
      <c r="BT527" s="74"/>
      <c r="BU527" s="74"/>
      <c r="BV527" s="74"/>
      <c r="BW527" s="74"/>
      <c r="BX527" s="74"/>
      <c r="BY527" s="74"/>
    </row>
    <row r="528" spans="1:77" s="14" customFormat="1" ht="12.75" customHeight="1" x14ac:dyDescent="0.25">
      <c r="A528" s="74"/>
      <c r="B528" s="2"/>
      <c r="D528" s="32" t="s">
        <v>1175</v>
      </c>
      <c r="E528" s="32"/>
      <c r="H528" s="84"/>
      <c r="I528" s="85"/>
      <c r="J528" s="84"/>
      <c r="N528" s="12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  <c r="AA528" s="74"/>
      <c r="AB528" s="74"/>
      <c r="AC528" s="74"/>
      <c r="AD528" s="74"/>
      <c r="AE528" s="74"/>
      <c r="AF528" s="74"/>
      <c r="AG528" s="74"/>
      <c r="AH528" s="74"/>
      <c r="AI528" s="74"/>
      <c r="AJ528" s="74"/>
      <c r="AK528" s="74"/>
      <c r="AL528" s="74"/>
      <c r="AM528" s="74"/>
      <c r="AN528" s="74"/>
      <c r="AO528" s="74"/>
      <c r="AP528" s="74"/>
      <c r="AQ528" s="74"/>
      <c r="AR528" s="74"/>
      <c r="AS528" s="74"/>
      <c r="AT528" s="74"/>
      <c r="AU528" s="74"/>
      <c r="AV528" s="74"/>
      <c r="AW528" s="74"/>
      <c r="AX528" s="74"/>
      <c r="AY528" s="74"/>
      <c r="AZ528" s="74"/>
      <c r="BA528" s="74"/>
      <c r="BB528" s="74"/>
      <c r="BC528" s="74"/>
      <c r="BD528" s="74"/>
      <c r="BE528" s="74"/>
      <c r="BF528" s="74"/>
      <c r="BG528" s="74"/>
      <c r="BH528" s="74"/>
      <c r="BI528" s="74"/>
      <c r="BJ528" s="74"/>
      <c r="BK528" s="74"/>
      <c r="BL528" s="74"/>
      <c r="BM528" s="74"/>
      <c r="BN528" s="74"/>
      <c r="BO528" s="74"/>
      <c r="BP528" s="74"/>
      <c r="BQ528" s="74"/>
      <c r="BR528" s="74"/>
      <c r="BS528" s="74"/>
      <c r="BT528" s="74"/>
      <c r="BU528" s="74"/>
      <c r="BV528" s="74"/>
      <c r="BW528" s="74"/>
      <c r="BX528" s="74"/>
      <c r="BY528" s="74"/>
    </row>
    <row r="529" spans="1:77" s="14" customFormat="1" ht="12.75" customHeight="1" x14ac:dyDescent="0.25">
      <c r="A529" s="74"/>
      <c r="B529" s="2"/>
      <c r="D529" s="32" t="s">
        <v>1176</v>
      </c>
      <c r="E529" s="32"/>
      <c r="H529" s="84"/>
      <c r="I529" s="85"/>
      <c r="J529" s="84"/>
      <c r="N529" s="12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  <c r="AA529" s="74"/>
      <c r="AB529" s="74"/>
      <c r="AC529" s="74"/>
      <c r="AD529" s="74"/>
      <c r="AE529" s="74"/>
      <c r="AF529" s="74"/>
      <c r="AG529" s="74"/>
      <c r="AH529" s="74"/>
      <c r="AI529" s="74"/>
      <c r="AJ529" s="74"/>
      <c r="AK529" s="74"/>
      <c r="AL529" s="74"/>
      <c r="AM529" s="74"/>
      <c r="AN529" s="74"/>
      <c r="AO529" s="74"/>
      <c r="AP529" s="74"/>
      <c r="AQ529" s="74"/>
      <c r="AR529" s="74"/>
      <c r="AS529" s="74"/>
      <c r="AT529" s="74"/>
      <c r="AU529" s="74"/>
      <c r="AV529" s="74"/>
      <c r="AW529" s="74"/>
      <c r="AX529" s="74"/>
      <c r="AY529" s="74"/>
      <c r="AZ529" s="74"/>
      <c r="BA529" s="74"/>
      <c r="BB529" s="74"/>
      <c r="BC529" s="74"/>
      <c r="BD529" s="74"/>
      <c r="BE529" s="74"/>
      <c r="BF529" s="74"/>
      <c r="BG529" s="74"/>
      <c r="BH529" s="74"/>
      <c r="BI529" s="74"/>
      <c r="BJ529" s="74"/>
      <c r="BK529" s="74"/>
      <c r="BL529" s="74"/>
      <c r="BM529" s="74"/>
      <c r="BN529" s="74"/>
      <c r="BO529" s="74"/>
      <c r="BP529" s="74"/>
      <c r="BQ529" s="74"/>
      <c r="BR529" s="74"/>
      <c r="BS529" s="74"/>
      <c r="BT529" s="74"/>
      <c r="BU529" s="74"/>
      <c r="BV529" s="74"/>
      <c r="BW529" s="74"/>
      <c r="BX529" s="74"/>
      <c r="BY529" s="74"/>
    </row>
    <row r="530" spans="1:77" s="14" customFormat="1" ht="12.75" customHeight="1" x14ac:dyDescent="0.25">
      <c r="A530" s="74"/>
      <c r="B530" s="2"/>
      <c r="D530" s="32" t="s">
        <v>1177</v>
      </c>
      <c r="E530" s="32"/>
      <c r="H530" s="84"/>
      <c r="I530" s="85"/>
      <c r="J530" s="84"/>
      <c r="N530" s="12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  <c r="AA530" s="74"/>
      <c r="AB530" s="74"/>
      <c r="AC530" s="74"/>
      <c r="AD530" s="74"/>
      <c r="AE530" s="74"/>
      <c r="AF530" s="74"/>
      <c r="AG530" s="74"/>
      <c r="AH530" s="74"/>
      <c r="AI530" s="74"/>
      <c r="AJ530" s="74"/>
      <c r="AK530" s="74"/>
      <c r="AL530" s="74"/>
      <c r="AM530" s="74"/>
      <c r="AN530" s="74"/>
      <c r="AO530" s="74"/>
      <c r="AP530" s="74"/>
      <c r="AQ530" s="74"/>
      <c r="AR530" s="74"/>
      <c r="AS530" s="74"/>
      <c r="AT530" s="74"/>
      <c r="AU530" s="74"/>
      <c r="AV530" s="74"/>
      <c r="AW530" s="74"/>
      <c r="AX530" s="74"/>
      <c r="AY530" s="74"/>
      <c r="AZ530" s="74"/>
      <c r="BA530" s="74"/>
      <c r="BB530" s="74"/>
      <c r="BC530" s="74"/>
      <c r="BD530" s="74"/>
      <c r="BE530" s="74"/>
      <c r="BF530" s="74"/>
      <c r="BG530" s="74"/>
      <c r="BH530" s="74"/>
      <c r="BI530" s="74"/>
      <c r="BJ530" s="74"/>
      <c r="BK530" s="74"/>
      <c r="BL530" s="74"/>
      <c r="BM530" s="74"/>
      <c r="BN530" s="74"/>
      <c r="BO530" s="74"/>
      <c r="BP530" s="74"/>
      <c r="BQ530" s="74"/>
      <c r="BR530" s="74"/>
      <c r="BS530" s="74"/>
      <c r="BT530" s="74"/>
      <c r="BU530" s="74"/>
      <c r="BV530" s="74"/>
      <c r="BW530" s="74"/>
      <c r="BX530" s="74"/>
      <c r="BY530" s="74"/>
    </row>
    <row r="531" spans="1:77" ht="12.75" customHeight="1" x14ac:dyDescent="0.25">
      <c r="A531" s="73"/>
      <c r="B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77" s="14" customFormat="1" ht="12.75" customHeight="1" x14ac:dyDescent="0.25">
      <c r="A532" s="74"/>
      <c r="B532" s="2"/>
      <c r="C532" s="3" t="s">
        <v>1756</v>
      </c>
      <c r="D532" s="3"/>
      <c r="E532" s="3"/>
      <c r="F532" s="3"/>
      <c r="G532" s="3"/>
      <c r="H532" s="3"/>
      <c r="I532" s="3"/>
      <c r="J532" s="3"/>
      <c r="K532" s="3"/>
      <c r="N532" s="12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  <c r="AA532" s="74"/>
      <c r="AB532" s="74"/>
      <c r="AC532" s="74"/>
      <c r="AD532" s="74"/>
      <c r="AE532" s="74"/>
      <c r="AF532" s="74"/>
      <c r="AG532" s="74"/>
      <c r="AH532" s="74"/>
      <c r="AI532" s="74"/>
      <c r="AJ532" s="74"/>
      <c r="AK532" s="74"/>
      <c r="AL532" s="74"/>
      <c r="AM532" s="74"/>
      <c r="AN532" s="74"/>
      <c r="AO532" s="74"/>
      <c r="AP532" s="74"/>
      <c r="AQ532" s="74"/>
      <c r="AR532" s="74"/>
      <c r="AS532" s="74"/>
      <c r="AT532" s="74"/>
      <c r="AU532" s="74"/>
      <c r="AV532" s="74"/>
      <c r="AW532" s="74"/>
      <c r="AX532" s="74"/>
      <c r="AY532" s="74"/>
      <c r="AZ532" s="74"/>
      <c r="BA532" s="74"/>
      <c r="BB532" s="74"/>
      <c r="BC532" s="74"/>
      <c r="BD532" s="74"/>
      <c r="BE532" s="74"/>
      <c r="BF532" s="74"/>
      <c r="BG532" s="74"/>
      <c r="BH532" s="74"/>
      <c r="BI532" s="74"/>
      <c r="BJ532" s="74"/>
      <c r="BK532" s="74"/>
      <c r="BL532" s="74"/>
      <c r="BM532" s="74"/>
      <c r="BN532" s="74"/>
      <c r="BO532" s="74"/>
      <c r="BP532" s="74"/>
      <c r="BQ532" s="74"/>
      <c r="BR532" s="74"/>
      <c r="BS532" s="74"/>
      <c r="BT532" s="74"/>
      <c r="BU532" s="74"/>
      <c r="BV532" s="74"/>
      <c r="BW532" s="74"/>
      <c r="BX532" s="74"/>
      <c r="BY532" s="74"/>
    </row>
    <row r="533" spans="1:77" s="14" customFormat="1" ht="12.75" customHeight="1" x14ac:dyDescent="0.25">
      <c r="A533" s="74"/>
      <c r="B533" s="2"/>
      <c r="C533" s="3"/>
      <c r="D533" s="3"/>
      <c r="E533" s="3"/>
      <c r="F533" s="3"/>
      <c r="G533" s="3"/>
      <c r="H533" s="3"/>
      <c r="I533" s="3"/>
      <c r="J533" s="3"/>
      <c r="K533" s="3"/>
      <c r="N533" s="12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  <c r="AA533" s="74"/>
      <c r="AB533" s="74"/>
      <c r="AC533" s="74"/>
      <c r="AD533" s="74"/>
      <c r="AE533" s="74"/>
      <c r="AF533" s="74"/>
      <c r="AG533" s="74"/>
      <c r="AH533" s="74"/>
      <c r="AI533" s="74"/>
      <c r="AJ533" s="74"/>
      <c r="AK533" s="74"/>
      <c r="AL533" s="74"/>
      <c r="AM533" s="74"/>
      <c r="AN533" s="74"/>
      <c r="AO533" s="74"/>
      <c r="AP533" s="74"/>
      <c r="AQ533" s="74"/>
      <c r="AR533" s="74"/>
      <c r="AS533" s="74"/>
      <c r="AT533" s="74"/>
      <c r="AU533" s="74"/>
      <c r="AV533" s="74"/>
      <c r="AW533" s="74"/>
      <c r="AX533" s="74"/>
      <c r="AY533" s="74"/>
      <c r="AZ533" s="74"/>
      <c r="BA533" s="74"/>
      <c r="BB533" s="74"/>
      <c r="BC533" s="74"/>
      <c r="BD533" s="74"/>
      <c r="BE533" s="74"/>
      <c r="BF533" s="74"/>
      <c r="BG533" s="74"/>
      <c r="BH533" s="74"/>
      <c r="BI533" s="74"/>
      <c r="BJ533" s="74"/>
      <c r="BK533" s="74"/>
      <c r="BL533" s="74"/>
      <c r="BM533" s="74"/>
      <c r="BN533" s="74"/>
      <c r="BO533" s="74"/>
      <c r="BP533" s="74"/>
      <c r="BQ533" s="74"/>
      <c r="BR533" s="74"/>
      <c r="BS533" s="74"/>
      <c r="BT533" s="74"/>
      <c r="BU533" s="74"/>
      <c r="BV533" s="74"/>
      <c r="BW533" s="74"/>
      <c r="BX533" s="74"/>
      <c r="BY533" s="74"/>
    </row>
    <row r="534" spans="1:77" s="14" customFormat="1" ht="12.75" customHeight="1" x14ac:dyDescent="0.25">
      <c r="A534" s="74"/>
      <c r="B534" s="2"/>
      <c r="C534" s="3" t="s">
        <v>1178</v>
      </c>
      <c r="D534" s="3"/>
      <c r="E534" s="3"/>
      <c r="F534" s="3"/>
      <c r="G534" s="3"/>
      <c r="H534" s="3"/>
      <c r="I534" s="3"/>
      <c r="J534" s="3"/>
      <c r="K534" s="3"/>
      <c r="N534" s="12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  <c r="AA534" s="74"/>
      <c r="AB534" s="74"/>
      <c r="AC534" s="74"/>
      <c r="AD534" s="74"/>
      <c r="AE534" s="74"/>
      <c r="AF534" s="74"/>
      <c r="AG534" s="74"/>
      <c r="AH534" s="74"/>
      <c r="AI534" s="74"/>
      <c r="AJ534" s="74"/>
      <c r="AK534" s="74"/>
      <c r="AL534" s="74"/>
      <c r="AM534" s="74"/>
      <c r="AN534" s="74"/>
      <c r="AO534" s="74"/>
      <c r="AP534" s="74"/>
      <c r="AQ534" s="74"/>
      <c r="AR534" s="74"/>
      <c r="AS534" s="74"/>
      <c r="AT534" s="74"/>
      <c r="AU534" s="74"/>
      <c r="AV534" s="74"/>
      <c r="AW534" s="74"/>
      <c r="AX534" s="74"/>
      <c r="AY534" s="74"/>
      <c r="AZ534" s="74"/>
      <c r="BA534" s="74"/>
      <c r="BB534" s="74"/>
      <c r="BC534" s="74"/>
      <c r="BD534" s="74"/>
      <c r="BE534" s="74"/>
      <c r="BF534" s="74"/>
      <c r="BG534" s="74"/>
      <c r="BH534" s="74"/>
      <c r="BI534" s="74"/>
      <c r="BJ534" s="74"/>
      <c r="BK534" s="74"/>
      <c r="BL534" s="74"/>
      <c r="BM534" s="74"/>
      <c r="BN534" s="74"/>
      <c r="BO534" s="74"/>
      <c r="BP534" s="74"/>
      <c r="BQ534" s="74"/>
      <c r="BR534" s="74"/>
      <c r="BS534" s="74"/>
      <c r="BT534" s="74"/>
      <c r="BU534" s="74"/>
      <c r="BV534" s="74"/>
      <c r="BW534" s="74"/>
      <c r="BX534" s="74"/>
      <c r="BY534" s="74"/>
    </row>
    <row r="535" spans="1:77" s="14" customFormat="1" ht="5.0999999999999996" customHeight="1" x14ac:dyDescent="0.25">
      <c r="A535" s="74"/>
      <c r="B535" s="2"/>
      <c r="H535" s="84"/>
      <c r="I535" s="85"/>
      <c r="J535" s="84"/>
      <c r="N535" s="12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  <c r="AA535" s="74"/>
      <c r="AB535" s="74"/>
      <c r="AC535" s="74"/>
      <c r="AD535" s="74"/>
      <c r="AE535" s="74"/>
      <c r="AF535" s="74"/>
      <c r="AG535" s="74"/>
      <c r="AH535" s="74"/>
      <c r="AI535" s="74"/>
      <c r="AJ535" s="74"/>
      <c r="AK535" s="74"/>
      <c r="AL535" s="74"/>
      <c r="AM535" s="74"/>
      <c r="AN535" s="74"/>
      <c r="AO535" s="74"/>
      <c r="AP535" s="74"/>
      <c r="AQ535" s="74"/>
      <c r="AR535" s="74"/>
      <c r="AS535" s="74"/>
      <c r="AT535" s="74"/>
      <c r="AU535" s="74"/>
      <c r="AV535" s="74"/>
      <c r="AW535" s="74"/>
      <c r="AX535" s="74"/>
      <c r="AY535" s="74"/>
      <c r="AZ535" s="74"/>
      <c r="BA535" s="74"/>
      <c r="BB535" s="74"/>
      <c r="BC535" s="74"/>
      <c r="BD535" s="74"/>
      <c r="BE535" s="74"/>
      <c r="BF535" s="74"/>
      <c r="BG535" s="74"/>
      <c r="BH535" s="74"/>
      <c r="BI535" s="74"/>
      <c r="BJ535" s="74"/>
      <c r="BK535" s="74"/>
      <c r="BL535" s="74"/>
      <c r="BM535" s="74"/>
      <c r="BN535" s="74"/>
      <c r="BO535" s="74"/>
      <c r="BP535" s="74"/>
      <c r="BQ535" s="74"/>
      <c r="BR535" s="74"/>
      <c r="BS535" s="74"/>
      <c r="BT535" s="74"/>
      <c r="BU535" s="74"/>
      <c r="BV535" s="74"/>
      <c r="BW535" s="74"/>
      <c r="BX535" s="74"/>
      <c r="BY535" s="74"/>
    </row>
    <row r="536" spans="1:77" s="14" customFormat="1" ht="12.75" customHeight="1" x14ac:dyDescent="0.25">
      <c r="A536" s="74"/>
      <c r="B536" s="2"/>
      <c r="C536" s="3" t="s">
        <v>1179</v>
      </c>
      <c r="D536" s="3"/>
      <c r="E536" s="3"/>
      <c r="F536" s="3"/>
      <c r="G536" s="3"/>
      <c r="H536" s="3"/>
      <c r="I536" s="3"/>
      <c r="J536" s="3"/>
      <c r="K536" s="3"/>
      <c r="N536" s="12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  <c r="AA536" s="74"/>
      <c r="AB536" s="74"/>
      <c r="AC536" s="74"/>
      <c r="AD536" s="74"/>
      <c r="AE536" s="74"/>
      <c r="AF536" s="74"/>
      <c r="AG536" s="74"/>
      <c r="AH536" s="74"/>
      <c r="AI536" s="74"/>
      <c r="AJ536" s="74"/>
      <c r="AK536" s="74"/>
      <c r="AL536" s="74"/>
      <c r="AM536" s="74"/>
      <c r="AN536" s="74"/>
      <c r="AO536" s="74"/>
      <c r="AP536" s="74"/>
      <c r="AQ536" s="74"/>
      <c r="AR536" s="74"/>
      <c r="AS536" s="74"/>
      <c r="AT536" s="74"/>
      <c r="AU536" s="74"/>
      <c r="AV536" s="74"/>
      <c r="AW536" s="74"/>
      <c r="AX536" s="74"/>
      <c r="AY536" s="74"/>
      <c r="AZ536" s="74"/>
      <c r="BA536" s="74"/>
      <c r="BB536" s="74"/>
      <c r="BC536" s="74"/>
      <c r="BD536" s="74"/>
      <c r="BE536" s="74"/>
      <c r="BF536" s="74"/>
      <c r="BG536" s="74"/>
      <c r="BH536" s="74"/>
      <c r="BI536" s="74"/>
      <c r="BJ536" s="74"/>
      <c r="BK536" s="74"/>
      <c r="BL536" s="74"/>
      <c r="BM536" s="74"/>
      <c r="BN536" s="74"/>
      <c r="BO536" s="74"/>
      <c r="BP536" s="74"/>
      <c r="BQ536" s="74"/>
      <c r="BR536" s="74"/>
      <c r="BS536" s="74"/>
      <c r="BT536" s="74"/>
      <c r="BU536" s="74"/>
      <c r="BV536" s="74"/>
      <c r="BW536" s="74"/>
      <c r="BX536" s="74"/>
      <c r="BY536" s="74"/>
    </row>
    <row r="537" spans="1:77" s="14" customFormat="1" ht="5.0999999999999996" customHeight="1" x14ac:dyDescent="0.25">
      <c r="A537" s="74"/>
      <c r="B537" s="2"/>
      <c r="H537" s="84"/>
      <c r="I537" s="85"/>
      <c r="J537" s="84"/>
      <c r="N537" s="12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  <c r="AA537" s="74"/>
      <c r="AB537" s="74"/>
      <c r="AC537" s="74"/>
      <c r="AD537" s="74"/>
      <c r="AE537" s="74"/>
      <c r="AF537" s="74"/>
      <c r="AG537" s="74"/>
      <c r="AH537" s="74"/>
      <c r="AI537" s="74"/>
      <c r="AJ537" s="74"/>
      <c r="AK537" s="74"/>
      <c r="AL537" s="74"/>
      <c r="AM537" s="74"/>
      <c r="AN537" s="74"/>
      <c r="AO537" s="74"/>
      <c r="AP537" s="74"/>
      <c r="AQ537" s="74"/>
      <c r="AR537" s="74"/>
      <c r="AS537" s="74"/>
      <c r="AT537" s="74"/>
      <c r="AU537" s="74"/>
      <c r="AV537" s="74"/>
      <c r="AW537" s="74"/>
      <c r="AX537" s="74"/>
      <c r="AY537" s="74"/>
      <c r="AZ537" s="74"/>
      <c r="BA537" s="74"/>
      <c r="BB537" s="74"/>
      <c r="BC537" s="74"/>
      <c r="BD537" s="74"/>
      <c r="BE537" s="74"/>
      <c r="BF537" s="74"/>
      <c r="BG537" s="74"/>
      <c r="BH537" s="74"/>
      <c r="BI537" s="74"/>
      <c r="BJ537" s="74"/>
      <c r="BK537" s="74"/>
      <c r="BL537" s="74"/>
      <c r="BM537" s="74"/>
      <c r="BN537" s="74"/>
      <c r="BO537" s="74"/>
      <c r="BP537" s="74"/>
      <c r="BQ537" s="74"/>
      <c r="BR537" s="74"/>
      <c r="BS537" s="74"/>
      <c r="BT537" s="74"/>
      <c r="BU537" s="74"/>
      <c r="BV537" s="74"/>
      <c r="BW537" s="74"/>
      <c r="BX537" s="74"/>
      <c r="BY537" s="74"/>
    </row>
    <row r="538" spans="1:77" s="14" customFormat="1" ht="12.75" customHeight="1" x14ac:dyDescent="0.25">
      <c r="A538" s="74"/>
      <c r="B538" s="2"/>
      <c r="C538" s="3" t="s">
        <v>1180</v>
      </c>
      <c r="D538" s="3"/>
      <c r="E538" s="3"/>
      <c r="F538" s="3"/>
      <c r="G538" s="3"/>
      <c r="H538" s="3"/>
      <c r="I538" s="3"/>
      <c r="J538" s="3"/>
      <c r="K538" s="3"/>
      <c r="N538" s="12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  <c r="AA538" s="74"/>
      <c r="AB538" s="74"/>
      <c r="AC538" s="74"/>
      <c r="AD538" s="74"/>
      <c r="AE538" s="74"/>
      <c r="AF538" s="74"/>
      <c r="AG538" s="74"/>
      <c r="AH538" s="74"/>
      <c r="AI538" s="74"/>
      <c r="AJ538" s="74"/>
      <c r="AK538" s="74"/>
      <c r="AL538" s="74"/>
      <c r="AM538" s="74"/>
      <c r="AN538" s="74"/>
      <c r="AO538" s="74"/>
      <c r="AP538" s="74"/>
      <c r="AQ538" s="74"/>
      <c r="AR538" s="74"/>
      <c r="AS538" s="74"/>
      <c r="AT538" s="74"/>
      <c r="AU538" s="74"/>
      <c r="AV538" s="74"/>
      <c r="AW538" s="74"/>
      <c r="AX538" s="74"/>
      <c r="AY538" s="74"/>
      <c r="AZ538" s="74"/>
      <c r="BA538" s="74"/>
      <c r="BB538" s="74"/>
      <c r="BC538" s="74"/>
      <c r="BD538" s="74"/>
      <c r="BE538" s="74"/>
      <c r="BF538" s="74"/>
      <c r="BG538" s="74"/>
      <c r="BH538" s="74"/>
      <c r="BI538" s="74"/>
      <c r="BJ538" s="74"/>
      <c r="BK538" s="74"/>
      <c r="BL538" s="74"/>
      <c r="BM538" s="74"/>
      <c r="BN538" s="74"/>
      <c r="BO538" s="74"/>
      <c r="BP538" s="74"/>
      <c r="BQ538" s="74"/>
      <c r="BR538" s="74"/>
      <c r="BS538" s="74"/>
      <c r="BT538" s="74"/>
      <c r="BU538" s="74"/>
      <c r="BV538" s="74"/>
      <c r="BW538" s="74"/>
      <c r="BX538" s="74"/>
      <c r="BY538" s="74"/>
    </row>
    <row r="539" spans="1:77" s="14" customFormat="1" ht="5.0999999999999996" customHeight="1" x14ac:dyDescent="0.25">
      <c r="A539" s="74"/>
      <c r="B539" s="2"/>
      <c r="H539" s="84"/>
      <c r="I539" s="85"/>
      <c r="J539" s="84"/>
      <c r="N539" s="12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  <c r="AA539" s="74"/>
      <c r="AB539" s="74"/>
      <c r="AC539" s="74"/>
      <c r="AD539" s="74"/>
      <c r="AE539" s="74"/>
      <c r="AF539" s="74"/>
      <c r="AG539" s="74"/>
      <c r="AH539" s="74"/>
      <c r="AI539" s="74"/>
      <c r="AJ539" s="74"/>
      <c r="AK539" s="74"/>
      <c r="AL539" s="74"/>
      <c r="AM539" s="74"/>
      <c r="AN539" s="74"/>
      <c r="AO539" s="74"/>
      <c r="AP539" s="74"/>
      <c r="AQ539" s="74"/>
      <c r="AR539" s="74"/>
      <c r="AS539" s="74"/>
      <c r="AT539" s="74"/>
      <c r="AU539" s="74"/>
      <c r="AV539" s="74"/>
      <c r="AW539" s="74"/>
      <c r="AX539" s="74"/>
      <c r="AY539" s="74"/>
      <c r="AZ539" s="74"/>
      <c r="BA539" s="74"/>
      <c r="BB539" s="74"/>
      <c r="BC539" s="74"/>
      <c r="BD539" s="74"/>
      <c r="BE539" s="74"/>
      <c r="BF539" s="74"/>
      <c r="BG539" s="74"/>
      <c r="BH539" s="74"/>
      <c r="BI539" s="74"/>
      <c r="BJ539" s="74"/>
      <c r="BK539" s="74"/>
      <c r="BL539" s="74"/>
      <c r="BM539" s="74"/>
      <c r="BN539" s="74"/>
      <c r="BO539" s="74"/>
      <c r="BP539" s="74"/>
      <c r="BQ539" s="74"/>
      <c r="BR539" s="74"/>
      <c r="BS539" s="74"/>
      <c r="BT539" s="74"/>
      <c r="BU539" s="74"/>
      <c r="BV539" s="74"/>
      <c r="BW539" s="74"/>
      <c r="BX539" s="74"/>
      <c r="BY539" s="74"/>
    </row>
    <row r="540" spans="1:77" s="14" customFormat="1" ht="12.75" customHeight="1" x14ac:dyDescent="0.25">
      <c r="A540" s="74"/>
      <c r="B540" s="2"/>
      <c r="C540" s="3" t="s">
        <v>1181</v>
      </c>
      <c r="D540" s="3"/>
      <c r="E540" s="3"/>
      <c r="F540" s="3"/>
      <c r="G540" s="3"/>
      <c r="H540" s="3"/>
      <c r="I540" s="3"/>
      <c r="J540" s="3"/>
      <c r="K540" s="3"/>
      <c r="N540" s="12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  <c r="AA540" s="74"/>
      <c r="AB540" s="74"/>
      <c r="AC540" s="74"/>
      <c r="AD540" s="74"/>
      <c r="AE540" s="74"/>
      <c r="AF540" s="74"/>
      <c r="AG540" s="74"/>
      <c r="AH540" s="74"/>
      <c r="AI540" s="74"/>
      <c r="AJ540" s="74"/>
      <c r="AK540" s="74"/>
      <c r="AL540" s="74"/>
      <c r="AM540" s="74"/>
      <c r="AN540" s="74"/>
      <c r="AO540" s="74"/>
      <c r="AP540" s="74"/>
      <c r="AQ540" s="74"/>
      <c r="AR540" s="74"/>
      <c r="AS540" s="74"/>
      <c r="AT540" s="74"/>
      <c r="AU540" s="74"/>
      <c r="AV540" s="74"/>
      <c r="AW540" s="74"/>
      <c r="AX540" s="74"/>
      <c r="AY540" s="74"/>
      <c r="AZ540" s="74"/>
      <c r="BA540" s="74"/>
      <c r="BB540" s="74"/>
      <c r="BC540" s="74"/>
      <c r="BD540" s="74"/>
      <c r="BE540" s="74"/>
      <c r="BF540" s="74"/>
      <c r="BG540" s="74"/>
      <c r="BH540" s="74"/>
      <c r="BI540" s="74"/>
      <c r="BJ540" s="74"/>
      <c r="BK540" s="74"/>
      <c r="BL540" s="74"/>
      <c r="BM540" s="74"/>
      <c r="BN540" s="74"/>
      <c r="BO540" s="74"/>
      <c r="BP540" s="74"/>
      <c r="BQ540" s="74"/>
      <c r="BR540" s="74"/>
      <c r="BS540" s="74"/>
      <c r="BT540" s="74"/>
      <c r="BU540" s="74"/>
      <c r="BV540" s="74"/>
      <c r="BW540" s="74"/>
      <c r="BX540" s="74"/>
      <c r="BY540" s="74"/>
    </row>
    <row r="541" spans="1:77" s="14" customFormat="1" ht="5.0999999999999996" customHeight="1" x14ac:dyDescent="0.25">
      <c r="A541" s="74"/>
      <c r="B541" s="2"/>
      <c r="H541" s="84"/>
      <c r="I541" s="85"/>
      <c r="J541" s="84"/>
      <c r="N541" s="12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  <c r="AA541" s="74"/>
      <c r="AB541" s="74"/>
      <c r="AC541" s="74"/>
      <c r="AD541" s="74"/>
      <c r="AE541" s="74"/>
      <c r="AF541" s="74"/>
      <c r="AG541" s="74"/>
      <c r="AH541" s="74"/>
      <c r="AI541" s="74"/>
      <c r="AJ541" s="74"/>
      <c r="AK541" s="74"/>
      <c r="AL541" s="74"/>
      <c r="AM541" s="74"/>
      <c r="AN541" s="74"/>
      <c r="AO541" s="74"/>
      <c r="AP541" s="74"/>
      <c r="AQ541" s="74"/>
      <c r="AR541" s="74"/>
      <c r="AS541" s="74"/>
      <c r="AT541" s="74"/>
      <c r="AU541" s="74"/>
      <c r="AV541" s="74"/>
      <c r="AW541" s="74"/>
      <c r="AX541" s="74"/>
      <c r="AY541" s="74"/>
      <c r="AZ541" s="74"/>
      <c r="BA541" s="74"/>
      <c r="BB541" s="74"/>
      <c r="BC541" s="74"/>
      <c r="BD541" s="74"/>
      <c r="BE541" s="74"/>
      <c r="BF541" s="74"/>
      <c r="BG541" s="74"/>
      <c r="BH541" s="74"/>
      <c r="BI541" s="74"/>
      <c r="BJ541" s="74"/>
      <c r="BK541" s="74"/>
      <c r="BL541" s="74"/>
      <c r="BM541" s="74"/>
      <c r="BN541" s="74"/>
      <c r="BO541" s="74"/>
      <c r="BP541" s="74"/>
      <c r="BQ541" s="74"/>
      <c r="BR541" s="74"/>
      <c r="BS541" s="74"/>
      <c r="BT541" s="74"/>
      <c r="BU541" s="74"/>
      <c r="BV541" s="74"/>
      <c r="BW541" s="74"/>
      <c r="BX541" s="74"/>
      <c r="BY541" s="74"/>
    </row>
    <row r="542" spans="1:77" s="14" customFormat="1" ht="12.75" customHeight="1" x14ac:dyDescent="0.25">
      <c r="A542" s="74"/>
      <c r="B542" s="2"/>
      <c r="C542" s="3" t="s">
        <v>1776</v>
      </c>
      <c r="D542" s="3"/>
      <c r="E542" s="3"/>
      <c r="F542" s="3"/>
      <c r="G542" s="3"/>
      <c r="H542" s="3"/>
      <c r="I542" s="3"/>
      <c r="J542" s="3"/>
      <c r="K542" s="3"/>
      <c r="N542" s="12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  <c r="AA542" s="74"/>
      <c r="AB542" s="74"/>
      <c r="AC542" s="74"/>
      <c r="AD542" s="74"/>
      <c r="AE542" s="74"/>
      <c r="AF542" s="74"/>
      <c r="AG542" s="74"/>
      <c r="AH542" s="74"/>
      <c r="AI542" s="74"/>
      <c r="AJ542" s="74"/>
      <c r="AK542" s="74"/>
      <c r="AL542" s="74"/>
      <c r="AM542" s="74"/>
      <c r="AN542" s="74"/>
      <c r="AO542" s="74"/>
      <c r="AP542" s="74"/>
      <c r="AQ542" s="74"/>
      <c r="AR542" s="74"/>
      <c r="AS542" s="74"/>
      <c r="AT542" s="74"/>
      <c r="AU542" s="74"/>
      <c r="AV542" s="74"/>
      <c r="AW542" s="74"/>
      <c r="AX542" s="74"/>
      <c r="AY542" s="74"/>
      <c r="AZ542" s="74"/>
      <c r="BA542" s="74"/>
      <c r="BB542" s="74"/>
      <c r="BC542" s="74"/>
      <c r="BD542" s="74"/>
      <c r="BE542" s="74"/>
      <c r="BF542" s="74"/>
      <c r="BG542" s="74"/>
      <c r="BH542" s="74"/>
      <c r="BI542" s="74"/>
      <c r="BJ542" s="74"/>
      <c r="BK542" s="74"/>
      <c r="BL542" s="74"/>
      <c r="BM542" s="74"/>
      <c r="BN542" s="74"/>
      <c r="BO542" s="74"/>
      <c r="BP542" s="74"/>
      <c r="BQ542" s="74"/>
      <c r="BR542" s="74"/>
      <c r="BS542" s="74"/>
      <c r="BT542" s="74"/>
      <c r="BU542" s="74"/>
      <c r="BV542" s="74"/>
      <c r="BW542" s="74"/>
      <c r="BX542" s="74"/>
      <c r="BY542" s="74"/>
    </row>
    <row r="543" spans="1:77" s="14" customFormat="1" ht="5.0999999999999996" customHeight="1" x14ac:dyDescent="0.25">
      <c r="A543" s="74"/>
      <c r="B543" s="2"/>
      <c r="H543" s="84"/>
      <c r="I543" s="85"/>
      <c r="J543" s="84"/>
      <c r="N543" s="12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  <c r="AA543" s="74"/>
      <c r="AB543" s="74"/>
      <c r="AC543" s="74"/>
      <c r="AD543" s="74"/>
      <c r="AE543" s="74"/>
      <c r="AF543" s="74"/>
      <c r="AG543" s="74"/>
      <c r="AH543" s="74"/>
      <c r="AI543" s="74"/>
      <c r="AJ543" s="74"/>
      <c r="AK543" s="74"/>
      <c r="AL543" s="74"/>
      <c r="AM543" s="74"/>
      <c r="AN543" s="74"/>
      <c r="AO543" s="74"/>
      <c r="AP543" s="74"/>
      <c r="AQ543" s="74"/>
      <c r="AR543" s="74"/>
      <c r="AS543" s="74"/>
      <c r="AT543" s="74"/>
      <c r="AU543" s="74"/>
      <c r="AV543" s="74"/>
      <c r="AW543" s="74"/>
      <c r="AX543" s="74"/>
      <c r="AY543" s="74"/>
      <c r="AZ543" s="74"/>
      <c r="BA543" s="74"/>
      <c r="BB543" s="74"/>
      <c r="BC543" s="74"/>
      <c r="BD543" s="74"/>
      <c r="BE543" s="74"/>
      <c r="BF543" s="74"/>
      <c r="BG543" s="74"/>
      <c r="BH543" s="74"/>
      <c r="BI543" s="74"/>
      <c r="BJ543" s="74"/>
      <c r="BK543" s="74"/>
      <c r="BL543" s="74"/>
      <c r="BM543" s="74"/>
      <c r="BN543" s="74"/>
      <c r="BO543" s="74"/>
      <c r="BP543" s="74"/>
      <c r="BQ543" s="74"/>
      <c r="BR543" s="74"/>
      <c r="BS543" s="74"/>
      <c r="BT543" s="74"/>
      <c r="BU543" s="74"/>
      <c r="BV543" s="74"/>
      <c r="BW543" s="74"/>
      <c r="BX543" s="74"/>
      <c r="BY543" s="74"/>
    </row>
    <row r="544" spans="1:77" s="14" customFormat="1" ht="12.75" customHeight="1" x14ac:dyDescent="0.25">
      <c r="A544" s="74"/>
      <c r="B544" s="2"/>
      <c r="C544" s="3" t="s">
        <v>1777</v>
      </c>
      <c r="D544" s="3"/>
      <c r="E544" s="3"/>
      <c r="F544" s="3"/>
      <c r="G544" s="3"/>
      <c r="H544" s="3"/>
      <c r="I544" s="3"/>
      <c r="J544" s="3"/>
      <c r="K544" s="3"/>
      <c r="N544" s="12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  <c r="AA544" s="74"/>
      <c r="AB544" s="74"/>
      <c r="AC544" s="74"/>
      <c r="AD544" s="74"/>
      <c r="AE544" s="74"/>
      <c r="AF544" s="74"/>
      <c r="AG544" s="74"/>
      <c r="AH544" s="74"/>
      <c r="AI544" s="74"/>
      <c r="AJ544" s="74"/>
      <c r="AK544" s="74"/>
      <c r="AL544" s="74"/>
      <c r="AM544" s="74"/>
      <c r="AN544" s="74"/>
      <c r="AO544" s="74"/>
      <c r="AP544" s="74"/>
      <c r="AQ544" s="74"/>
      <c r="AR544" s="74"/>
      <c r="AS544" s="74"/>
      <c r="AT544" s="74"/>
      <c r="AU544" s="74"/>
      <c r="AV544" s="74"/>
      <c r="AW544" s="74"/>
      <c r="AX544" s="74"/>
      <c r="AY544" s="74"/>
      <c r="AZ544" s="74"/>
      <c r="BA544" s="74"/>
      <c r="BB544" s="74"/>
      <c r="BC544" s="74"/>
      <c r="BD544" s="74"/>
      <c r="BE544" s="74"/>
      <c r="BF544" s="74"/>
      <c r="BG544" s="74"/>
      <c r="BH544" s="74"/>
      <c r="BI544" s="74"/>
      <c r="BJ544" s="74"/>
      <c r="BK544" s="74"/>
      <c r="BL544" s="74"/>
      <c r="BM544" s="74"/>
      <c r="BN544" s="74"/>
      <c r="BO544" s="74"/>
      <c r="BP544" s="74"/>
      <c r="BQ544" s="74"/>
      <c r="BR544" s="74"/>
      <c r="BS544" s="74"/>
      <c r="BT544" s="74"/>
      <c r="BU544" s="74"/>
      <c r="BV544" s="74"/>
      <c r="BW544" s="74"/>
      <c r="BX544" s="74"/>
      <c r="BY544" s="74"/>
    </row>
    <row r="545" spans="1:77" s="14" customFormat="1" ht="5.0999999999999996" customHeight="1" x14ac:dyDescent="0.25">
      <c r="A545" s="74"/>
      <c r="B545" s="2"/>
      <c r="H545" s="84"/>
      <c r="I545" s="85"/>
      <c r="J545" s="84"/>
      <c r="N545" s="12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  <c r="AA545" s="74"/>
      <c r="AB545" s="74"/>
      <c r="AC545" s="74"/>
      <c r="AD545" s="74"/>
      <c r="AE545" s="74"/>
      <c r="AF545" s="74"/>
      <c r="AG545" s="74"/>
      <c r="AH545" s="74"/>
      <c r="AI545" s="74"/>
      <c r="AJ545" s="74"/>
      <c r="AK545" s="74"/>
      <c r="AL545" s="74"/>
      <c r="AM545" s="74"/>
      <c r="AN545" s="74"/>
      <c r="AO545" s="74"/>
      <c r="AP545" s="74"/>
      <c r="AQ545" s="74"/>
      <c r="AR545" s="74"/>
      <c r="AS545" s="74"/>
      <c r="AT545" s="74"/>
      <c r="AU545" s="74"/>
      <c r="AV545" s="74"/>
      <c r="AW545" s="74"/>
      <c r="AX545" s="74"/>
      <c r="AY545" s="74"/>
      <c r="AZ545" s="74"/>
      <c r="BA545" s="74"/>
      <c r="BB545" s="74"/>
      <c r="BC545" s="74"/>
      <c r="BD545" s="74"/>
      <c r="BE545" s="74"/>
      <c r="BF545" s="74"/>
      <c r="BG545" s="74"/>
      <c r="BH545" s="74"/>
      <c r="BI545" s="74"/>
      <c r="BJ545" s="74"/>
      <c r="BK545" s="74"/>
      <c r="BL545" s="74"/>
      <c r="BM545" s="74"/>
      <c r="BN545" s="74"/>
      <c r="BO545" s="74"/>
      <c r="BP545" s="74"/>
      <c r="BQ545" s="74"/>
      <c r="BR545" s="74"/>
      <c r="BS545" s="74"/>
      <c r="BT545" s="74"/>
      <c r="BU545" s="74"/>
      <c r="BV545" s="74"/>
      <c r="BW545" s="74"/>
      <c r="BX545" s="74"/>
      <c r="BY545" s="74"/>
    </row>
    <row r="546" spans="1:77" s="14" customFormat="1" ht="12.75" customHeight="1" x14ac:dyDescent="0.25">
      <c r="A546" s="74"/>
      <c r="B546" s="2"/>
      <c r="C546" s="3" t="s">
        <v>1778</v>
      </c>
      <c r="D546" s="3"/>
      <c r="E546" s="3"/>
      <c r="F546" s="3"/>
      <c r="G546" s="3"/>
      <c r="H546" s="3"/>
      <c r="I546" s="3"/>
      <c r="J546" s="3"/>
      <c r="K546" s="3"/>
      <c r="N546" s="12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  <c r="AA546" s="74"/>
      <c r="AB546" s="74"/>
      <c r="AC546" s="74"/>
      <c r="AD546" s="74"/>
      <c r="AE546" s="74"/>
      <c r="AF546" s="74"/>
      <c r="AG546" s="74"/>
      <c r="AH546" s="74"/>
      <c r="AI546" s="74"/>
      <c r="AJ546" s="74"/>
      <c r="AK546" s="74"/>
      <c r="AL546" s="74"/>
      <c r="AM546" s="74"/>
      <c r="AN546" s="74"/>
      <c r="AO546" s="74"/>
      <c r="AP546" s="74"/>
      <c r="AQ546" s="74"/>
      <c r="AR546" s="74"/>
      <c r="AS546" s="74"/>
      <c r="AT546" s="74"/>
      <c r="AU546" s="74"/>
      <c r="AV546" s="74"/>
      <c r="AW546" s="74"/>
      <c r="AX546" s="74"/>
      <c r="AY546" s="74"/>
      <c r="AZ546" s="74"/>
      <c r="BA546" s="74"/>
      <c r="BB546" s="74"/>
      <c r="BC546" s="74"/>
      <c r="BD546" s="74"/>
      <c r="BE546" s="74"/>
      <c r="BF546" s="74"/>
      <c r="BG546" s="74"/>
      <c r="BH546" s="74"/>
      <c r="BI546" s="74"/>
      <c r="BJ546" s="74"/>
      <c r="BK546" s="74"/>
      <c r="BL546" s="74"/>
      <c r="BM546" s="74"/>
      <c r="BN546" s="74"/>
      <c r="BO546" s="74"/>
      <c r="BP546" s="74"/>
      <c r="BQ546" s="74"/>
      <c r="BR546" s="74"/>
      <c r="BS546" s="74"/>
      <c r="BT546" s="74"/>
      <c r="BU546" s="74"/>
      <c r="BV546" s="74"/>
      <c r="BW546" s="74"/>
      <c r="BX546" s="74"/>
      <c r="BY546" s="74"/>
    </row>
    <row r="547" spans="1:77" s="14" customFormat="1" ht="12.75" customHeight="1" x14ac:dyDescent="0.25">
      <c r="A547" s="74"/>
      <c r="B547" s="2"/>
      <c r="H547" s="84"/>
      <c r="I547" s="85"/>
      <c r="J547" s="84"/>
      <c r="N547" s="12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  <c r="AA547" s="74"/>
      <c r="AB547" s="74"/>
      <c r="AC547" s="74"/>
      <c r="AD547" s="74"/>
      <c r="AE547" s="74"/>
      <c r="AF547" s="74"/>
      <c r="AG547" s="74"/>
      <c r="AH547" s="74"/>
      <c r="AI547" s="74"/>
      <c r="AJ547" s="74"/>
      <c r="AK547" s="74"/>
      <c r="AL547" s="74"/>
      <c r="AM547" s="74"/>
      <c r="AN547" s="74"/>
      <c r="AO547" s="74"/>
      <c r="AP547" s="74"/>
      <c r="AQ547" s="74"/>
      <c r="AR547" s="74"/>
      <c r="AS547" s="74"/>
      <c r="AT547" s="74"/>
      <c r="AU547" s="74"/>
      <c r="AV547" s="74"/>
      <c r="AW547" s="74"/>
      <c r="AX547" s="74"/>
      <c r="AY547" s="74"/>
      <c r="AZ547" s="74"/>
      <c r="BA547" s="74"/>
      <c r="BB547" s="74"/>
      <c r="BC547" s="74"/>
      <c r="BD547" s="74"/>
      <c r="BE547" s="74"/>
      <c r="BF547" s="74"/>
      <c r="BG547" s="74"/>
      <c r="BH547" s="74"/>
      <c r="BI547" s="74"/>
      <c r="BJ547" s="74"/>
      <c r="BK547" s="74"/>
      <c r="BL547" s="74"/>
      <c r="BM547" s="74"/>
      <c r="BN547" s="74"/>
      <c r="BO547" s="74"/>
      <c r="BP547" s="74"/>
      <c r="BQ547" s="74"/>
      <c r="BR547" s="74"/>
      <c r="BS547" s="74"/>
      <c r="BT547" s="74"/>
      <c r="BU547" s="74"/>
      <c r="BV547" s="74"/>
      <c r="BW547" s="74"/>
      <c r="BX547" s="74"/>
      <c r="BY547" s="74"/>
    </row>
    <row r="548" spans="1:77" s="14" customFormat="1" ht="12.75" customHeight="1" x14ac:dyDescent="0.25">
      <c r="A548" s="74"/>
      <c r="B548" s="2"/>
      <c r="C548" s="3" t="s">
        <v>1182</v>
      </c>
      <c r="D548" s="3"/>
      <c r="E548" s="3"/>
      <c r="F548" s="3"/>
      <c r="G548" s="3"/>
      <c r="H548" s="3"/>
      <c r="I548" s="3"/>
      <c r="J548" s="3"/>
      <c r="K548" s="3"/>
      <c r="N548" s="12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  <c r="AA548" s="74"/>
      <c r="AB548" s="74"/>
      <c r="AC548" s="74"/>
      <c r="AD548" s="74"/>
      <c r="AE548" s="74"/>
      <c r="AF548" s="74"/>
      <c r="AG548" s="74"/>
      <c r="AH548" s="74"/>
      <c r="AI548" s="74"/>
      <c r="AJ548" s="74"/>
      <c r="AK548" s="74"/>
      <c r="AL548" s="74"/>
      <c r="AM548" s="74"/>
      <c r="AN548" s="74"/>
      <c r="AO548" s="74"/>
      <c r="AP548" s="74"/>
      <c r="AQ548" s="74"/>
      <c r="AR548" s="74"/>
      <c r="AS548" s="74"/>
      <c r="AT548" s="74"/>
      <c r="AU548" s="74"/>
      <c r="AV548" s="74"/>
      <c r="AW548" s="74"/>
      <c r="AX548" s="74"/>
      <c r="AY548" s="74"/>
      <c r="AZ548" s="74"/>
      <c r="BA548" s="74"/>
      <c r="BB548" s="74"/>
      <c r="BC548" s="74"/>
      <c r="BD548" s="74"/>
      <c r="BE548" s="74"/>
      <c r="BF548" s="74"/>
      <c r="BG548" s="74"/>
      <c r="BH548" s="74"/>
      <c r="BI548" s="74"/>
      <c r="BJ548" s="74"/>
      <c r="BK548" s="74"/>
      <c r="BL548" s="74"/>
      <c r="BM548" s="74"/>
      <c r="BN548" s="74"/>
      <c r="BO548" s="74"/>
      <c r="BP548" s="74"/>
      <c r="BQ548" s="74"/>
      <c r="BR548" s="74"/>
      <c r="BS548" s="74"/>
      <c r="BT548" s="74"/>
      <c r="BU548" s="74"/>
      <c r="BV548" s="74"/>
      <c r="BW548" s="74"/>
      <c r="BX548" s="74"/>
      <c r="BY548" s="74"/>
    </row>
    <row r="549" spans="1:77" s="14" customFormat="1" ht="5.0999999999999996" customHeight="1" x14ac:dyDescent="0.25">
      <c r="A549" s="74"/>
      <c r="B549" s="2"/>
      <c r="J549" s="84"/>
      <c r="N549" s="12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  <c r="AA549" s="74"/>
      <c r="AB549" s="74"/>
      <c r="AC549" s="74"/>
      <c r="AD549" s="74"/>
      <c r="AE549" s="74"/>
      <c r="AF549" s="74"/>
      <c r="AG549" s="74"/>
      <c r="AH549" s="74"/>
      <c r="AI549" s="74"/>
      <c r="AJ549" s="74"/>
      <c r="AK549" s="74"/>
      <c r="AL549" s="74"/>
      <c r="AM549" s="74"/>
      <c r="AN549" s="74"/>
      <c r="AO549" s="74"/>
      <c r="AP549" s="74"/>
      <c r="AQ549" s="74"/>
      <c r="AR549" s="74"/>
      <c r="AS549" s="74"/>
      <c r="AT549" s="74"/>
      <c r="AU549" s="74"/>
      <c r="AV549" s="74"/>
      <c r="AW549" s="74"/>
      <c r="AX549" s="74"/>
      <c r="AY549" s="74"/>
      <c r="AZ549" s="74"/>
      <c r="BA549" s="74"/>
      <c r="BB549" s="74"/>
      <c r="BC549" s="74"/>
      <c r="BD549" s="74"/>
      <c r="BE549" s="74"/>
      <c r="BF549" s="74"/>
      <c r="BG549" s="74"/>
      <c r="BH549" s="74"/>
      <c r="BI549" s="74"/>
      <c r="BJ549" s="74"/>
      <c r="BK549" s="74"/>
      <c r="BL549" s="74"/>
      <c r="BM549" s="74"/>
      <c r="BN549" s="74"/>
      <c r="BO549" s="74"/>
      <c r="BP549" s="74"/>
      <c r="BQ549" s="74"/>
      <c r="BR549" s="74"/>
      <c r="BS549" s="74"/>
      <c r="BT549" s="74"/>
      <c r="BU549" s="74"/>
      <c r="BV549" s="74"/>
      <c r="BW549" s="74"/>
      <c r="BX549" s="74"/>
      <c r="BY549" s="74"/>
    </row>
    <row r="550" spans="1:77" s="14" customFormat="1" ht="12.75" customHeight="1" x14ac:dyDescent="0.25">
      <c r="A550" s="74"/>
      <c r="B550" s="2"/>
      <c r="C550" s="3" t="s">
        <v>1183</v>
      </c>
      <c r="D550" s="3"/>
      <c r="E550" s="3"/>
      <c r="F550" s="3"/>
      <c r="G550" s="3"/>
      <c r="H550" s="3"/>
      <c r="I550" s="3"/>
      <c r="J550" s="3"/>
      <c r="K550" s="3"/>
      <c r="N550" s="12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  <c r="AA550" s="74"/>
      <c r="AB550" s="74"/>
      <c r="AC550" s="74"/>
      <c r="AD550" s="74"/>
      <c r="AE550" s="74"/>
      <c r="AF550" s="74"/>
      <c r="AG550" s="74"/>
      <c r="AH550" s="74"/>
      <c r="AI550" s="74"/>
      <c r="AJ550" s="74"/>
      <c r="AK550" s="74"/>
      <c r="AL550" s="74"/>
      <c r="AM550" s="74"/>
      <c r="AN550" s="74"/>
      <c r="AO550" s="74"/>
      <c r="AP550" s="74"/>
      <c r="AQ550" s="74"/>
      <c r="AR550" s="74"/>
      <c r="AS550" s="74"/>
      <c r="AT550" s="74"/>
      <c r="AU550" s="74"/>
      <c r="AV550" s="74"/>
      <c r="AW550" s="74"/>
      <c r="AX550" s="74"/>
      <c r="AY550" s="74"/>
      <c r="AZ550" s="74"/>
      <c r="BA550" s="74"/>
      <c r="BB550" s="74"/>
      <c r="BC550" s="74"/>
      <c r="BD550" s="74"/>
      <c r="BE550" s="74"/>
      <c r="BF550" s="74"/>
      <c r="BG550" s="74"/>
      <c r="BH550" s="74"/>
      <c r="BI550" s="74"/>
      <c r="BJ550" s="74"/>
      <c r="BK550" s="74"/>
      <c r="BL550" s="74"/>
      <c r="BM550" s="74"/>
      <c r="BN550" s="74"/>
      <c r="BO550" s="74"/>
      <c r="BP550" s="74"/>
      <c r="BQ550" s="74"/>
      <c r="BR550" s="74"/>
      <c r="BS550" s="74"/>
      <c r="BT550" s="74"/>
      <c r="BU550" s="74"/>
      <c r="BV550" s="74"/>
      <c r="BW550" s="74"/>
      <c r="BX550" s="74"/>
      <c r="BY550" s="74"/>
    </row>
    <row r="551" spans="1:77" s="14" customFormat="1" ht="12.75" customHeight="1" x14ac:dyDescent="0.25">
      <c r="A551" s="74"/>
      <c r="B551" s="2"/>
      <c r="H551" s="84"/>
      <c r="I551" s="85"/>
      <c r="J551" s="84"/>
      <c r="N551" s="12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  <c r="AA551" s="74"/>
      <c r="AB551" s="74"/>
      <c r="AC551" s="74"/>
      <c r="AD551" s="74"/>
      <c r="AE551" s="74"/>
      <c r="AF551" s="74"/>
      <c r="AG551" s="74"/>
      <c r="AH551" s="74"/>
      <c r="AI551" s="74"/>
      <c r="AJ551" s="74"/>
      <c r="AK551" s="74"/>
      <c r="AL551" s="74"/>
      <c r="AM551" s="74"/>
      <c r="AN551" s="74"/>
      <c r="AO551" s="74"/>
      <c r="AP551" s="74"/>
      <c r="AQ551" s="74"/>
      <c r="AR551" s="74"/>
      <c r="AS551" s="74"/>
      <c r="AT551" s="74"/>
      <c r="AU551" s="74"/>
      <c r="AV551" s="74"/>
      <c r="AW551" s="74"/>
      <c r="AX551" s="74"/>
      <c r="AY551" s="74"/>
      <c r="AZ551" s="74"/>
      <c r="BA551" s="74"/>
      <c r="BB551" s="74"/>
      <c r="BC551" s="74"/>
      <c r="BD551" s="74"/>
      <c r="BE551" s="74"/>
      <c r="BF551" s="74"/>
      <c r="BG551" s="74"/>
      <c r="BH551" s="74"/>
      <c r="BI551" s="74"/>
      <c r="BJ551" s="74"/>
      <c r="BK551" s="74"/>
      <c r="BL551" s="74"/>
      <c r="BM551" s="74"/>
      <c r="BN551" s="74"/>
      <c r="BO551" s="74"/>
      <c r="BP551" s="74"/>
      <c r="BQ551" s="74"/>
      <c r="BR551" s="74"/>
      <c r="BS551" s="74"/>
      <c r="BT551" s="74"/>
      <c r="BU551" s="74"/>
      <c r="BV551" s="74"/>
      <c r="BW551" s="74"/>
      <c r="BX551" s="74"/>
      <c r="BY551" s="74"/>
    </row>
    <row r="552" spans="1:77" s="14" customFormat="1" ht="12.75" customHeight="1" x14ac:dyDescent="0.2">
      <c r="A552" s="74"/>
      <c r="B552" s="2"/>
      <c r="D552" s="86" t="s">
        <v>1184</v>
      </c>
      <c r="E552" s="86"/>
      <c r="H552" s="84"/>
      <c r="I552" s="85"/>
      <c r="J552" s="84"/>
      <c r="N552" s="12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  <c r="AA552" s="74"/>
      <c r="AB552" s="74"/>
      <c r="AC552" s="74"/>
      <c r="AD552" s="74"/>
      <c r="AE552" s="74"/>
      <c r="AF552" s="74"/>
      <c r="AG552" s="74"/>
      <c r="AH552" s="74"/>
      <c r="AI552" s="74"/>
      <c r="AJ552" s="74"/>
      <c r="AK552" s="74"/>
      <c r="AL552" s="74"/>
      <c r="AM552" s="74"/>
      <c r="AN552" s="74"/>
      <c r="AO552" s="74"/>
      <c r="AP552" s="74"/>
      <c r="AQ552" s="74"/>
      <c r="AR552" s="74"/>
      <c r="AS552" s="74"/>
      <c r="AT552" s="74"/>
      <c r="AU552" s="74"/>
      <c r="AV552" s="74"/>
      <c r="AW552" s="74"/>
      <c r="AX552" s="74"/>
      <c r="AY552" s="74"/>
      <c r="AZ552" s="74"/>
      <c r="BA552" s="74"/>
      <c r="BB552" s="74"/>
      <c r="BC552" s="74"/>
      <c r="BD552" s="74"/>
      <c r="BE552" s="74"/>
      <c r="BF552" s="74"/>
      <c r="BG552" s="74"/>
      <c r="BH552" s="74"/>
      <c r="BI552" s="74"/>
      <c r="BJ552" s="74"/>
      <c r="BK552" s="74"/>
      <c r="BL552" s="74"/>
      <c r="BM552" s="74"/>
      <c r="BN552" s="74"/>
      <c r="BO552" s="74"/>
      <c r="BP552" s="74"/>
      <c r="BQ552" s="74"/>
      <c r="BR552" s="74"/>
      <c r="BS552" s="74"/>
      <c r="BT552" s="74"/>
      <c r="BU552" s="74"/>
      <c r="BV552" s="74"/>
      <c r="BW552" s="74"/>
      <c r="BX552" s="74"/>
      <c r="BY552" s="74"/>
    </row>
    <row r="553" spans="1:77" s="14" customFormat="1" ht="12.75" customHeight="1" x14ac:dyDescent="0.2">
      <c r="A553" s="74"/>
      <c r="B553" s="2"/>
      <c r="D553" s="86" t="s">
        <v>1185</v>
      </c>
      <c r="E553" s="86"/>
      <c r="H553" s="84"/>
      <c r="I553" s="85"/>
      <c r="J553" s="84"/>
      <c r="N553" s="12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  <c r="AA553" s="74"/>
      <c r="AB553" s="74"/>
      <c r="AC553" s="74"/>
      <c r="AD553" s="74"/>
      <c r="AE553" s="74"/>
      <c r="AF553" s="74"/>
      <c r="AG553" s="74"/>
      <c r="AH553" s="74"/>
      <c r="AI553" s="74"/>
      <c r="AJ553" s="74"/>
      <c r="AK553" s="74"/>
      <c r="AL553" s="74"/>
      <c r="AM553" s="74"/>
      <c r="AN553" s="74"/>
      <c r="AO553" s="74"/>
      <c r="AP553" s="74"/>
      <c r="AQ553" s="74"/>
      <c r="AR553" s="74"/>
      <c r="AS553" s="74"/>
      <c r="AT553" s="74"/>
      <c r="AU553" s="74"/>
      <c r="AV553" s="74"/>
      <c r="AW553" s="74"/>
      <c r="AX553" s="74"/>
      <c r="AY553" s="74"/>
      <c r="AZ553" s="74"/>
      <c r="BA553" s="74"/>
      <c r="BB553" s="74"/>
      <c r="BC553" s="74"/>
      <c r="BD553" s="74"/>
      <c r="BE553" s="74"/>
      <c r="BF553" s="74"/>
      <c r="BG553" s="74"/>
      <c r="BH553" s="74"/>
      <c r="BI553" s="74"/>
      <c r="BJ553" s="74"/>
      <c r="BK553" s="74"/>
      <c r="BL553" s="74"/>
      <c r="BM553" s="74"/>
      <c r="BN553" s="74"/>
      <c r="BO553" s="74"/>
      <c r="BP553" s="74"/>
      <c r="BQ553" s="74"/>
      <c r="BR553" s="74"/>
      <c r="BS553" s="74"/>
      <c r="BT553" s="74"/>
      <c r="BU553" s="74"/>
      <c r="BV553" s="74"/>
      <c r="BW553" s="74"/>
      <c r="BX553" s="74"/>
      <c r="BY553" s="74"/>
    </row>
  </sheetData>
  <mergeCells count="10">
    <mergeCell ref="C525:D525"/>
    <mergeCell ref="C512:D512"/>
    <mergeCell ref="E18:F18"/>
    <mergeCell ref="E14:F14"/>
    <mergeCell ref="C13:D14"/>
    <mergeCell ref="G1:H3"/>
    <mergeCell ref="E13:J13"/>
    <mergeCell ref="E15:F15"/>
    <mergeCell ref="E16:F16"/>
    <mergeCell ref="E17:F17"/>
  </mergeCells>
  <conditionalFormatting sqref="A430:A497">
    <cfRule type="containsText" dxfId="1" priority="1" operator="containsText" text="Z">
      <formula>NOT(ISERROR(SEARCH("Z",A430)))</formula>
    </cfRule>
    <cfRule type="containsText" dxfId="0" priority="2" operator="containsText" text="S">
      <formula>NOT(ISERROR(SEARCH("S",A430)))</formula>
    </cfRule>
  </conditionalFormatting>
  <hyperlinks>
    <hyperlink ref="G1:H3" r:id="rId1" display="https://www.arkys.cz/cs/" xr:uid="{393B87B5-1888-4276-85DF-1778F0D4462F}"/>
    <hyperlink ref="C525" r:id="rId2" display="Cena za dopravu systému MERKUR 2 uvedeny na: www.arkys.cz/cs/doprava" xr:uid="{4C7A7D3D-69C3-4A55-9659-BC4ABEEB28E3}"/>
    <hyperlink ref="B24" r:id="rId3" location="item2837" xr:uid="{DCD858DF-5502-4024-A9FC-70990E8A32BE}"/>
    <hyperlink ref="B25" r:id="rId4" location="item2840" xr:uid="{967152FC-B180-4CAD-82ED-1D41AB0B8782}"/>
    <hyperlink ref="B26" r:id="rId5" location="item2881" xr:uid="{ECD52AAF-46A2-4F48-8EA9-96EDC182BD98}"/>
    <hyperlink ref="B27" r:id="rId6" location="item2881" xr:uid="{2BFA05EF-28E7-4626-B104-69E3A1D065D0}"/>
    <hyperlink ref="B28" r:id="rId7" location="item2881" xr:uid="{B62EEA9F-C738-45F4-BC0D-A93299FDA7C5}"/>
    <hyperlink ref="B29" r:id="rId8" location="item2881" xr:uid="{ADDE9A99-4EDD-4E53-A5D1-0C96CA4E18C7}"/>
    <hyperlink ref="B30" r:id="rId9" location="item2882" xr:uid="{68A05CC5-64D0-4655-B9D3-013890EB4218}"/>
    <hyperlink ref="B31" r:id="rId10" location="item2884" xr:uid="{BD60BD9A-AC9B-4D7A-83BE-B970B1462490}"/>
    <hyperlink ref="B32" r:id="rId11" location="item2883" xr:uid="{3C9C31DA-6E3C-4232-AB1D-E2F65016D28A}"/>
    <hyperlink ref="B33" r:id="rId12" location="item2884" xr:uid="{A5455AE5-CB57-4605-9B08-5EE75AB54850}"/>
    <hyperlink ref="B34" r:id="rId13" location="item2884" xr:uid="{671D620E-4C11-4336-9BC1-B81B09F54B47}"/>
    <hyperlink ref="B35" r:id="rId14" location="item2883" xr:uid="{8CA66174-0320-4A57-A852-1A514B133CFF}"/>
    <hyperlink ref="B36" r:id="rId15" location="item2884" xr:uid="{50DC153E-6388-4059-9A56-4DC77BC002BD}"/>
    <hyperlink ref="B37" r:id="rId16" location="item2883" xr:uid="{B51BA862-3DD5-45FD-9476-20C87B9927E2}"/>
    <hyperlink ref="B38" r:id="rId17" location="item2884" xr:uid="{16C545E5-EE2E-4C50-9BCE-FCF29E79AF79}"/>
    <hyperlink ref="B40" r:id="rId18" location="item2884" xr:uid="{33C516EB-8010-42DA-9A75-79CB2A459547}"/>
    <hyperlink ref="B42" r:id="rId19" location="item2885" xr:uid="{544D6268-A0DA-4101-B532-86A0FF4A266D}"/>
    <hyperlink ref="B43" r:id="rId20" location="item2885" xr:uid="{3F300743-5D12-418D-9C73-89412B90F47C}"/>
    <hyperlink ref="B44" r:id="rId21" location="item2885" xr:uid="{8E2CC6F0-DC61-4DD0-9A44-4E00E6A6A273}"/>
    <hyperlink ref="B45" r:id="rId22" location="item2886" xr:uid="{49365E98-B36B-4960-AAB2-908A73E2CB14}"/>
    <hyperlink ref="B46" r:id="rId23" location="item2885" xr:uid="{33AEB2EE-4793-4CD3-951E-76A80B62C1E9}"/>
    <hyperlink ref="B47" r:id="rId24" location="item2886" xr:uid="{441FADB3-B1F3-4D0A-AB53-660B2F15B2E5}"/>
    <hyperlink ref="B48" r:id="rId25" location="item2885" xr:uid="{7DCABC91-B89E-4626-8AA6-1267D2BB5C2E}"/>
    <hyperlink ref="B50" r:id="rId26" location="item2885" xr:uid="{B7DE135F-0CAF-4594-A2D9-538D23BAB0F0}"/>
    <hyperlink ref="B52" r:id="rId27" location="item2886" xr:uid="{D5B0DA68-BF86-45F3-9F07-9F8A8F7083AE}"/>
    <hyperlink ref="B53" r:id="rId28" location="item2887" xr:uid="{C38CAD56-FBC8-441F-9B5D-0FB9B505FE67}"/>
    <hyperlink ref="B54" r:id="rId29" location="item2887" xr:uid="{23B1B6E0-4E3A-43DE-99A4-C9079D118419}"/>
    <hyperlink ref="B55" r:id="rId30" location="item2887" xr:uid="{5AEA5BF7-52ED-4A0E-BC9D-13ED728B2E38}"/>
    <hyperlink ref="B56" r:id="rId31" location="item2887" xr:uid="{4EEE16AD-665A-4763-94A4-264EC3A0C533}"/>
    <hyperlink ref="B57" r:id="rId32" location="item2888" xr:uid="{87E20646-92BA-4CED-B303-79EA3F6015F3}"/>
    <hyperlink ref="B58" r:id="rId33" location="item2889" xr:uid="{07B9F0BE-D493-4A97-A42C-C7088AD8A228}"/>
    <hyperlink ref="B59" r:id="rId34" location="item2889" xr:uid="{AA88CD3E-FFC6-4758-B2A7-3AB153FFDCD0}"/>
    <hyperlink ref="B60" r:id="rId35" location="item2889" xr:uid="{2AB86160-F1FF-4A72-B443-B10C44B11A9C}"/>
    <hyperlink ref="B61" r:id="rId36" location="item2889" xr:uid="{71DEC68F-B08D-4C4F-AC0F-3C1B3FFF576B}"/>
    <hyperlink ref="B62" r:id="rId37" location="item2889" xr:uid="{CBF86E4F-4295-4BB0-92E3-31B4CDF1C8B5}"/>
    <hyperlink ref="B64" r:id="rId38" location="item2889" xr:uid="{DEE7C1C8-F842-4FF8-916D-D0F8787DAA26}"/>
    <hyperlink ref="B66" r:id="rId39" location="item2892" xr:uid="{A05E381A-6E78-4FC0-B3E7-9DB882829946}"/>
    <hyperlink ref="B67" r:id="rId40" location="item2892" xr:uid="{D8A97F39-A3FB-4D47-948E-1D88F940DE04}"/>
    <hyperlink ref="B68" r:id="rId41" location="item2892" xr:uid="{5BA43D4B-1913-4FC1-BA84-769FA6DB7582}"/>
    <hyperlink ref="B69" r:id="rId42" location="item2892" xr:uid="{C942D630-57DA-416A-B218-71B5B7940E21}"/>
    <hyperlink ref="B70" r:id="rId43" location="item2892" xr:uid="{CE5CCC63-3D1A-4BAA-9883-ECFF14092A72}"/>
    <hyperlink ref="B72" r:id="rId44" location="item2892" xr:uid="{FDF5B9DA-BB6E-4D8D-8020-E2BE44E092D1}"/>
    <hyperlink ref="B74" r:id="rId45" location="item2833" xr:uid="{2DFC481A-5422-47AC-87FD-3D17A9B4AB73}"/>
    <hyperlink ref="B75" r:id="rId46" location="item2833" xr:uid="{BFE00295-1DF9-4B35-B06F-47C4B9908B74}"/>
    <hyperlink ref="B76" r:id="rId47" location="item2833" xr:uid="{C30DA440-03F3-4D84-ABD0-049B1CCA03B7}"/>
    <hyperlink ref="B77" r:id="rId48" location="item2833" xr:uid="{CFF61786-88C2-407B-8D90-167735C8F2E6}"/>
    <hyperlink ref="B78" r:id="rId49" location="item2834" xr:uid="{5483B0FD-0D76-4145-8311-07B1CDF6A527}"/>
    <hyperlink ref="B79" r:id="rId50" location="item2834" xr:uid="{1794D08C-710F-4D64-BECE-C7C16071EA75}"/>
    <hyperlink ref="B80" r:id="rId51" location="item2834" xr:uid="{D035C8BE-07A2-4C40-8AE8-97FE2A0699C0}"/>
    <hyperlink ref="B81" r:id="rId52" location="item2835" xr:uid="{B5BD0D5E-D481-46D4-AB98-521C65206927}"/>
    <hyperlink ref="B82" r:id="rId53" location="item2835" xr:uid="{61AAEEB7-EB61-497E-9F48-BF34B9753920}"/>
    <hyperlink ref="B83" r:id="rId54" location="item2835" xr:uid="{6ADA9764-02A9-4F9F-A918-4E9A96A85F98}"/>
    <hyperlink ref="B84" r:id="rId55" location="item2836" xr:uid="{4FCD14DD-2EB7-4F8F-970E-A61E930AB61F}"/>
    <hyperlink ref="B85" r:id="rId56" location="item2836" xr:uid="{F8EF16F9-A0E3-4686-9CF8-F8CBF268A4B9}"/>
    <hyperlink ref="B86" r:id="rId57" location="item2839" xr:uid="{6E024F86-9BE8-428F-987F-3F5C291B4AA1}"/>
    <hyperlink ref="B87" r:id="rId58" location="item2839" xr:uid="{22959553-46ED-4B86-83FC-13A4DF23AE9E}"/>
    <hyperlink ref="B88" r:id="rId59" location="item2861" xr:uid="{92CB7B95-91EA-443F-BFEA-272C8D18F1C5}"/>
    <hyperlink ref="B89" r:id="rId60" location="item2861" xr:uid="{88DD5B11-A4AC-47F9-9E1F-BAB277D6AC0D}"/>
    <hyperlink ref="B90" r:id="rId61" location="item2861" xr:uid="{DCCDF59F-1C45-4664-8FB1-BEF4A3C73E0C}"/>
    <hyperlink ref="B91" r:id="rId62" location="item2861" xr:uid="{E0E8AF72-2649-4EF2-B4C7-E87846C5520B}"/>
    <hyperlink ref="B92" r:id="rId63" location="item2861" xr:uid="{CAAFDC07-851F-4C27-8268-35E246B50157}"/>
    <hyperlink ref="B93" r:id="rId64" location="item2861" xr:uid="{A63CA762-2A75-4B3D-A587-27CE7A6F3514}"/>
    <hyperlink ref="B94" r:id="rId65" location="item2861" xr:uid="{E18D6D14-ECA2-4F2D-976A-D67D2114D1B6}"/>
    <hyperlink ref="B95" r:id="rId66" location="item2861" xr:uid="{6F89BED4-69FD-4C1A-834E-4D1BF30A18D0}"/>
    <hyperlink ref="B96" r:id="rId67" location="item2861" xr:uid="{8F0372C3-17EA-4651-A746-CF3B5EE04751}"/>
    <hyperlink ref="B97" r:id="rId68" location="item2861" xr:uid="{DE26F053-2D23-4B23-8DC6-4CD99D571D31}"/>
    <hyperlink ref="B98" r:id="rId69" location="item2861" xr:uid="{1BB0923A-F53D-4FB9-81A5-C1F2B6D4AEE7}"/>
    <hyperlink ref="B99" r:id="rId70" location="item2861" xr:uid="{729758A5-9743-4C81-B637-9B1A942BD23E}"/>
    <hyperlink ref="B100" r:id="rId71" location="item2861" xr:uid="{09E5254D-E999-448B-9899-460180EE1E0E}"/>
    <hyperlink ref="B101" r:id="rId72" location="item2861" xr:uid="{E63AB863-00CB-4488-B7C8-159BED87910E}"/>
    <hyperlink ref="B102:B104" r:id="rId73" location="item2861" display="www" xr:uid="{DAD67B56-D62A-472A-92A3-21085505A726}"/>
    <hyperlink ref="B105" r:id="rId74" location="item2863" xr:uid="{7929D523-27CE-4890-A634-FB330F1A9F9F}"/>
    <hyperlink ref="B106:B121" r:id="rId75" location="item2863" display="www" xr:uid="{C7C7B16E-C2A8-46BE-831A-998116C8BE9F}"/>
    <hyperlink ref="B122" r:id="rId76" location="item2864" xr:uid="{9AA474B0-0097-4AFE-8B78-393949B2533D}"/>
    <hyperlink ref="B123:B138" r:id="rId77" location="item2864" display="www" xr:uid="{4E77526E-BE6C-4501-99D2-C7B3231E45EE}"/>
    <hyperlink ref="B139" r:id="rId78" location="item2862" xr:uid="{1622ED71-06E4-4457-B9AD-1E13F59400F6}"/>
    <hyperlink ref="B140:B154" r:id="rId79" location="item2862" display="www" xr:uid="{7F48182A-64C1-4BD2-9900-40AD89E52662}"/>
    <hyperlink ref="B155" r:id="rId80" location="item2865" xr:uid="{66D66BE8-E70B-4128-9440-928DFA8CB5DD}"/>
    <hyperlink ref="B156:B171" r:id="rId81" location="item2865" display="www" xr:uid="{093E08A3-4873-4523-9098-F3630DF3A418}"/>
    <hyperlink ref="B172" r:id="rId82" location="item2866" xr:uid="{63930250-D358-4EB6-86F0-BF5C76F77B04}"/>
    <hyperlink ref="B173:B178" r:id="rId83" location="item2866" display="www" xr:uid="{FD8B6932-B000-458B-83CF-38E130D06987}"/>
    <hyperlink ref="B179" r:id="rId84" location="item2912" xr:uid="{E273B2F7-A9DD-4D66-8CD3-85EA15A9524E}"/>
    <hyperlink ref="B180" r:id="rId85" location="item2909" xr:uid="{510E3D84-0410-43E1-B4CA-2F14E0994B14}"/>
    <hyperlink ref="B181" r:id="rId86" location="item2910" xr:uid="{4150AD67-A743-43EA-8447-B38DD6270E87}"/>
    <hyperlink ref="B182:B183" r:id="rId87" location="item2910" display="www" xr:uid="{C3B54930-4DB1-4299-B3DB-90A1B334B3E4}"/>
    <hyperlink ref="B184" r:id="rId88" location="item2845" xr:uid="{6DF9A19F-F24B-4553-A75B-D872FBFDC933}"/>
    <hyperlink ref="B185:B190" r:id="rId89" location="item2845" display="www" xr:uid="{AFB5D30A-39EB-4919-8AF4-B84142D07484}"/>
    <hyperlink ref="B191" r:id="rId90" location="item2849" xr:uid="{87752D58-21CB-4FD4-9978-598692A98829}"/>
    <hyperlink ref="B192:B194" r:id="rId91" location="item2849" display="www" xr:uid="{C88867DF-5E79-4E3A-A4D2-28BF02603601}"/>
    <hyperlink ref="B195" r:id="rId92" location="item2850" xr:uid="{7498E48E-9853-4405-B132-5E01DDAFF49B}"/>
    <hyperlink ref="B196" r:id="rId93" location="item2851" xr:uid="{EA2AC7E4-6EC6-477C-ADA8-CE033421C3D8}"/>
    <hyperlink ref="B197:B201" r:id="rId94" location="item2851" display="www" xr:uid="{C9E163A9-9350-407C-9324-CF0767C58753}"/>
    <hyperlink ref="B202" r:id="rId95" location="item2848" xr:uid="{9BCEAE8D-0CB9-4E09-AB5A-D2D2652D9CF1}"/>
    <hyperlink ref="B203" r:id="rId96" location="item2854" xr:uid="{B74667F7-B637-4435-BC06-9064D117EB42}"/>
    <hyperlink ref="B204:B209" r:id="rId97" location="item2854" display="www" xr:uid="{E01EAFBF-3991-4CA9-A9CB-666BBAD3FF0B}"/>
    <hyperlink ref="B210" r:id="rId98" location="item2855" xr:uid="{983F649B-9A04-443B-AD8C-1139E58463C7}"/>
    <hyperlink ref="B211:B212" r:id="rId99" location="item2855" display="www" xr:uid="{A4787A74-BF5D-4F3B-BB0F-2BCD067D702D}"/>
    <hyperlink ref="B213" r:id="rId100" location="item2856" xr:uid="{39F39E64-B24D-4C13-B98E-EC00298AC460}"/>
    <hyperlink ref="B214:B218" r:id="rId101" location="item2856" display="www" xr:uid="{B0414055-C9E9-499D-B6CB-893B51E16202}"/>
    <hyperlink ref="B219" r:id="rId102" location="item2858" xr:uid="{70595361-E02B-4BF4-955D-D756BA0C4BEA}"/>
    <hyperlink ref="B220:B224" r:id="rId103" location="item2858" display="www" xr:uid="{C2A63315-DC66-4D2D-B20D-3E7C546E6DF7}"/>
    <hyperlink ref="B225" r:id="rId104" location="item2859" xr:uid="{469DD1BD-7E00-46F6-B966-AAAF0BC4B5EE}"/>
    <hyperlink ref="B226:B230" r:id="rId105" location="item2859" display="www" xr:uid="{140D278D-AFBC-42D2-9C12-1C183D5DDA2E}"/>
    <hyperlink ref="B231" r:id="rId106" location="item2857" xr:uid="{995B6FDF-A66F-4C10-86BC-58D7DD099E8B}"/>
    <hyperlink ref="B232:B236" r:id="rId107" location="item2857" display="www" xr:uid="{76020777-9146-4976-9EC6-743C9E041C7B}"/>
    <hyperlink ref="B237" r:id="rId108" location="item2860" xr:uid="{83227D12-AD5F-4D91-B6DD-0715EE9311B0}"/>
    <hyperlink ref="B238:B242" r:id="rId109" location="item2860" display="www" xr:uid="{C1B7EB5F-3621-43E0-B8F8-42D678A4FDC7}"/>
    <hyperlink ref="B243" r:id="rId110" location="item2853" xr:uid="{71110107-1D45-49E3-A1F5-E9AB0B97E785}"/>
    <hyperlink ref="B244" r:id="rId111" location="item2852" xr:uid="{47A71EC7-C32E-4E8C-ACD6-0E4A8FD73EFD}"/>
    <hyperlink ref="B248" r:id="rId112" location="item2837" xr:uid="{805E8824-45BF-47A0-B65B-8BB7FA120800}"/>
    <hyperlink ref="B249" r:id="rId113" location="item2882" xr:uid="{FC8B84D0-3689-43AA-8FF2-0D626AC4CEE0}"/>
    <hyperlink ref="B250" r:id="rId114" location="item2884" xr:uid="{DE3338CF-6DE6-4CCB-83DF-04392365BA78}"/>
    <hyperlink ref="B251" r:id="rId115" location="item2884" xr:uid="{7E8C61EC-4F3D-48B7-A719-0BFE73F1260A}"/>
    <hyperlink ref="B252" r:id="rId116" location="item2884" xr:uid="{7F8172B2-C827-47B5-86FF-F9F32A092B59}"/>
    <hyperlink ref="B253" r:id="rId117" location="item2884" xr:uid="{A2BBDFE8-37BD-47E0-8D00-B19CB63E3E6C}"/>
    <hyperlink ref="B254" r:id="rId118" location="item2884" xr:uid="{F6ED4A83-E043-4490-A976-71BDBABDCDAF}"/>
    <hyperlink ref="B256" r:id="rId119" location="item2884" xr:uid="{D83D0E98-E9D5-4E53-981B-7AD3B9159B40}"/>
    <hyperlink ref="B258" r:id="rId120" location="item2885" xr:uid="{D50D65AF-621E-4F77-A803-C923E62B9014}"/>
    <hyperlink ref="B259" r:id="rId121" location="item2885" xr:uid="{832BCAAD-FA51-4D93-8F69-3AD7A2BCB82F}"/>
    <hyperlink ref="B260" r:id="rId122" location="item2885" xr:uid="{ED5588CD-1FAB-4F04-9084-6A848696BEB6}"/>
    <hyperlink ref="B261" r:id="rId123" location="item2885" xr:uid="{4EB90AE8-2189-4ADA-A413-0E4FD12DA2AF}"/>
    <hyperlink ref="B262" r:id="rId124" location="item2885" xr:uid="{4A848EF9-32A5-4D09-9496-2A8C0A737B31}"/>
    <hyperlink ref="B264" r:id="rId125" location="item2885" xr:uid="{B2DAB7D3-3342-4226-9D38-E9B289B0C7D3}"/>
    <hyperlink ref="B266" r:id="rId126" location="item2888" xr:uid="{28CD493D-2FEB-4BEB-A4F6-12F5566390BA}"/>
    <hyperlink ref="B267" r:id="rId127" location="item2889" xr:uid="{6D3170B2-64A8-4DBC-9717-2E7BC01BF8D4}"/>
    <hyperlink ref="B268" r:id="rId128" location="item2889" xr:uid="{6D8279CA-0ED5-4F4C-A056-9BB80C96E277}"/>
    <hyperlink ref="B269" r:id="rId129" location="item2889" xr:uid="{2A64FC2D-1CE1-40D4-A12A-1FAB5CF7E60C}"/>
    <hyperlink ref="B270" r:id="rId130" location="item2889" xr:uid="{B2757021-66AA-412A-9D5D-DC5E0A5C4B3C}"/>
    <hyperlink ref="B271" r:id="rId131" location="item2889" xr:uid="{3A0CBE0D-EF9B-48BB-B613-1CEA22D2940C}"/>
    <hyperlink ref="B273" r:id="rId132" location="item2889" xr:uid="{2A3AF90C-915E-4F73-80B6-0E7F99F8218D}"/>
    <hyperlink ref="B275" r:id="rId133" location="item2892" xr:uid="{DC375572-B84D-44FA-95D0-1174E224FC01}"/>
    <hyperlink ref="B276" r:id="rId134" location="item2892" xr:uid="{2BBC0B4A-065B-4A4D-BAAA-396A448CD5C8}"/>
    <hyperlink ref="B277" r:id="rId135" location="item2892" xr:uid="{1F76D351-8225-480F-8914-F155A0AAAF34}"/>
    <hyperlink ref="B278" r:id="rId136" location="item2892" xr:uid="{4BC5CF23-13D8-4DFE-B7AD-36ECC97C1961}"/>
    <hyperlink ref="B279" r:id="rId137" location="item2892" xr:uid="{81E998E7-F4ED-4A5F-B7A2-B04CD3513BEF}"/>
    <hyperlink ref="B281" r:id="rId138" location="item2892" xr:uid="{35C7753E-9D9F-455F-9D0E-DD65C10BD8A2}"/>
    <hyperlink ref="B283" r:id="rId139" location="item2833" xr:uid="{9D9BAF9E-4454-462B-A1A4-E214349773EC}"/>
    <hyperlink ref="B284" r:id="rId140" location="item2833" xr:uid="{6EE8874D-CF4B-406C-B41F-D1BFFBF80C3D}"/>
    <hyperlink ref="B285" r:id="rId141" location="item2833" xr:uid="{A4466D80-7408-4B8D-B6CC-D26723872797}"/>
    <hyperlink ref="B286" r:id="rId142" location="item2834" xr:uid="{EAD827EA-C514-4043-87D4-96D6E537F540}"/>
    <hyperlink ref="B287" r:id="rId143" location="item2834" xr:uid="{44F4BF1D-1F13-4A6C-900C-8A2D997FA2F5}"/>
    <hyperlink ref="B288" r:id="rId144" location="item2835" xr:uid="{FBFC6963-C641-4FFC-BAA6-C1DFAE1F5869}"/>
    <hyperlink ref="B289" r:id="rId145" location="item2835" xr:uid="{DD868D18-ADA1-43B5-8308-4892D08DA6CD}"/>
    <hyperlink ref="B290" r:id="rId146" location="item2836" xr:uid="{0E6F56F8-0D20-41AA-B28D-14031352C8B9}"/>
    <hyperlink ref="B291" r:id="rId147" location="item2836" xr:uid="{20B1EB1D-D7A4-46C8-8E38-C950E0DC38A9}"/>
    <hyperlink ref="B292" r:id="rId148" location="item2861" xr:uid="{428AC6A0-55CB-4323-85F1-2A0F81D16CAB}"/>
    <hyperlink ref="B293" r:id="rId149" location="item2861" xr:uid="{753EA604-C9FE-4D01-8692-92985FCA7462}"/>
    <hyperlink ref="B294" r:id="rId150" location="item2861" xr:uid="{0C797A2C-1E2A-4C24-82BC-B7100B9E3CA4}"/>
    <hyperlink ref="B295" r:id="rId151" location="item2861" xr:uid="{8573C5E8-5628-43D7-8DFB-E5918559B2EC}"/>
    <hyperlink ref="B296" r:id="rId152" location="item2861" xr:uid="{29D6A180-B9A1-4A4F-A555-852917CB336F}"/>
    <hyperlink ref="B297" r:id="rId153" location="item2861" xr:uid="{897AE76D-675B-4273-9391-BB9948D9D099}"/>
    <hyperlink ref="B298" r:id="rId154" location="item2861" xr:uid="{3C96D6D3-BC9D-433C-9B45-92637FFF92E4}"/>
    <hyperlink ref="B299" r:id="rId155" location="item2861" xr:uid="{9B4192DB-7BF2-481C-902F-E1524B592E99}"/>
    <hyperlink ref="B300" r:id="rId156" location="item2861" xr:uid="{E188ACAD-A3ED-4990-9B9A-E2B6AC53ACAC}"/>
    <hyperlink ref="B301" r:id="rId157" location="item2861" xr:uid="{B9BD43C2-28B6-42C7-820D-0076C467C458}"/>
    <hyperlink ref="B302:B304" r:id="rId158" location="item2861" display="www" xr:uid="{754B9C94-EBEF-4CD3-B699-5D0D808996DB}"/>
    <hyperlink ref="B305:B317" r:id="rId159" location="item2863" display="www" xr:uid="{6D194133-6BDD-40E6-B342-DAEE0943F7CB}"/>
    <hyperlink ref="B318:B330" r:id="rId160" location="item2864" display="www" xr:uid="{E8F54EA0-718B-4DF2-BFC2-15DD4D476410}"/>
    <hyperlink ref="B331:B336" r:id="rId161" location="item2862" display="www" xr:uid="{04EA851E-FFC5-4051-A7DE-96220034F13C}"/>
    <hyperlink ref="B337:B342" r:id="rId162" location="item2862" display="www" xr:uid="{0F6EFC74-76B9-4413-880A-F74545A6D877}"/>
    <hyperlink ref="B343:B355" r:id="rId163" location="item2865" display="www" xr:uid="{F6BA6B04-DFBB-44B1-9726-3D1CACB26463}"/>
    <hyperlink ref="B356:B360" r:id="rId164" location="item2866" display="www" xr:uid="{51B19BAC-E1A6-4939-A2AE-11D76180FC0F}"/>
    <hyperlink ref="B361" r:id="rId165" location="item2910" xr:uid="{B1FE99FE-3162-46DC-8B54-D2BB5A508330}"/>
    <hyperlink ref="B362:B363" r:id="rId166" location="item2910" display="www" xr:uid="{3E6BC0D4-B0E2-4C38-A65E-43C984BF16FE}"/>
    <hyperlink ref="B364" r:id="rId167" location="item2911" xr:uid="{95DA16DE-4484-4BA0-BAEE-F674605C75CB}"/>
    <hyperlink ref="B365:B366" r:id="rId168" location="item2911" display="www" xr:uid="{2A349A4A-F6C9-4E6E-8C72-0DEEACBC5500}"/>
    <hyperlink ref="B367" r:id="rId169" location="item2845" xr:uid="{E6630FE9-B7B3-4344-808C-07DCDD221361}"/>
    <hyperlink ref="B368:B373" r:id="rId170" location="item2845" display="www" xr:uid="{267A6A2D-6677-437A-8A50-814F0FD6F4C3}"/>
    <hyperlink ref="B376" r:id="rId171" location="item2849" xr:uid="{DD59AB0E-7644-4475-A816-96BD129888E2}"/>
    <hyperlink ref="B377:B379" r:id="rId172" location="item2849" display="www" xr:uid="{AD674AFB-FEC2-4EEC-98BA-1F351E5AED63}"/>
    <hyperlink ref="B374" r:id="rId173" location="item2914" xr:uid="{75A884E4-4F7E-4459-BEAE-51CCED5EAF36}"/>
    <hyperlink ref="B375" r:id="rId174" location="item2914" xr:uid="{5E4B82A2-1066-4D4B-932C-514B0F5F3B1C}"/>
    <hyperlink ref="B380" r:id="rId175" location="item2850" xr:uid="{01EE7440-6DD1-434B-B49C-B866D07FB6E2}"/>
    <hyperlink ref="B381" r:id="rId176" location="item2851" xr:uid="{67E251F8-AAA2-4FFE-8F65-DA689AC4D0C9}"/>
    <hyperlink ref="B382:B386" r:id="rId177" location="item2851" display="www" xr:uid="{8BAD9924-F4E7-4118-B31C-E5A921C030D2}"/>
    <hyperlink ref="B387" r:id="rId178" location="item2854" xr:uid="{B5AD4405-2ED7-442A-9826-B93028D6D55C}"/>
    <hyperlink ref="B388:B393" r:id="rId179" location="item2854" display="www" xr:uid="{D03FF93D-D14D-4BDC-B356-D480C56CB6C7}"/>
    <hyperlink ref="B394" r:id="rId180" location="item2855" xr:uid="{62F85611-C2A9-42D1-B039-9473AC5D8359}"/>
    <hyperlink ref="B395:B396" r:id="rId181" location="item2855" display="www" xr:uid="{EB3695EB-2F5F-4AFA-95BC-981C40BF2028}"/>
    <hyperlink ref="B397" r:id="rId182" location="item2856" xr:uid="{B051377E-C04B-4B69-BB49-7510574F20F0}"/>
    <hyperlink ref="B398:B402" r:id="rId183" location="item2856" display="www" xr:uid="{168A46CA-2A96-4B70-BF54-596077D80EE0}"/>
    <hyperlink ref="B403" r:id="rId184" location="item2858" xr:uid="{6539EA7B-8922-47ED-94F9-B3CBCDCBC34A}"/>
    <hyperlink ref="B404:B408" r:id="rId185" location="item2858" display="www" xr:uid="{51D29478-0D0E-4607-8B41-746BA606E054}"/>
    <hyperlink ref="B409" r:id="rId186" location="item2859" xr:uid="{D8D378D6-02B8-487C-B24F-4C05E0AD3131}"/>
    <hyperlink ref="B410:B414" r:id="rId187" location="item2859" display="www" xr:uid="{BB077F53-95C4-4423-B6FA-B138FA73E277}"/>
    <hyperlink ref="B415" r:id="rId188" location="item2857" xr:uid="{BF5DFCD6-9611-47B5-A17D-CDB90F50227B}"/>
    <hyperlink ref="B416:B420" r:id="rId189" location="item2857" display="www" xr:uid="{2F266070-D482-4096-A239-26BC5FD54EFA}"/>
    <hyperlink ref="B421" r:id="rId190" location="item2860" xr:uid="{FF2EB40C-F3EC-40BA-8387-1F72CADC3061}"/>
    <hyperlink ref="B422:B426" r:id="rId191" location="item2860" display="www" xr:uid="{21130887-7B0B-4D21-A7F2-0CD135364FF2}"/>
    <hyperlink ref="B430" r:id="rId192" location="item2882" xr:uid="{1E87E2EA-433D-4033-8FD5-A8114D097C25}"/>
    <hyperlink ref="B431" r:id="rId193" location="item2884" xr:uid="{E7B9280B-2F17-491F-BCF4-9020B2A11D14}"/>
    <hyperlink ref="B432" r:id="rId194" location="item2884" xr:uid="{C06AADC5-0E3D-48EC-BE6C-6C109F2CC172}"/>
    <hyperlink ref="B433" r:id="rId195" location="item2884" xr:uid="{5F5D6DBF-1E78-483C-9A0A-6F06D6231A28}"/>
    <hyperlink ref="B434" r:id="rId196" location="item2884" xr:uid="{923FDDA2-1C34-4483-9BFD-8585C4CCDA61}"/>
    <hyperlink ref="B436" r:id="rId197" location="item2885" xr:uid="{D19D3024-CA34-4706-BBFF-0B3313C10F9D}"/>
    <hyperlink ref="B437" r:id="rId198" location="item2885" xr:uid="{9B920B90-4CD6-4ECE-BB59-F1662FA741BA}"/>
    <hyperlink ref="B438" r:id="rId199" location="item2885" xr:uid="{05D7279C-789A-4A25-810B-B032197E5411}"/>
    <hyperlink ref="B440" r:id="rId200" location="item2888" xr:uid="{416C9E88-B570-44D1-8D31-3AFA3C3F6A61}"/>
    <hyperlink ref="B441" r:id="rId201" location="item2889" xr:uid="{151BEAAC-7E21-4AB8-8943-876C54AD4A8F}"/>
    <hyperlink ref="B442" r:id="rId202" location="item2889" xr:uid="{5F41D593-36B6-44DF-AB3C-1B40FC7BA025}"/>
    <hyperlink ref="B443" r:id="rId203" location="item2889" xr:uid="{46315F87-4B67-4FF0-A12D-01DD0A274369}"/>
    <hyperlink ref="B444" r:id="rId204" location="item2889" xr:uid="{2551D0E9-1410-4510-999E-4B08135C75B7}"/>
    <hyperlink ref="B446" r:id="rId205" location="item2892" xr:uid="{4ACF6C77-1AD9-4424-8C67-AF14B3E31D40}"/>
    <hyperlink ref="B447" r:id="rId206" location="item2892" xr:uid="{5301C785-6A45-440A-8460-DA34A6BFD4A6}"/>
    <hyperlink ref="B448" r:id="rId207" location="item2892" xr:uid="{4DBBE656-5AB9-4DC4-AE09-C722D017CA40}"/>
    <hyperlink ref="B450" r:id="rId208" location="item2833" xr:uid="{A3DCE76F-BB75-45E0-AC08-D340CC24DC93}"/>
    <hyperlink ref="B451" r:id="rId209" location="item2833" xr:uid="{5B92094C-90BB-4E93-8FF0-EBA25D27E78D}"/>
    <hyperlink ref="B452" r:id="rId210" location="item2833" xr:uid="{875703BA-14C6-4817-BE17-5E7C046AF4B3}"/>
    <hyperlink ref="B453" r:id="rId211" location="item2861" xr:uid="{17287593-7DA2-4042-8633-33DD4C987521}"/>
    <hyperlink ref="B454" r:id="rId212" location="item2861" xr:uid="{DC61BD67-16BC-4F6C-8F86-085E83F3C1B0}"/>
    <hyperlink ref="B455" r:id="rId213" location="item2861" xr:uid="{ED6D0CA2-EF49-4A56-B845-3B53DE52A40D}"/>
    <hyperlink ref="B456" r:id="rId214" location="item2861" xr:uid="{F957D145-C4D8-4E8E-BA5A-3D794BC8FFEC}"/>
    <hyperlink ref="B457" r:id="rId215" location="item2861" xr:uid="{F0037FD9-5B7C-46DE-9270-1EB3C853B3E3}"/>
    <hyperlink ref="B458" r:id="rId216" location="item2861" xr:uid="{9B12F997-F976-436E-9557-09583BD86E3B}"/>
    <hyperlink ref="B459" r:id="rId217" location="item2861" xr:uid="{7E3BD6E9-4113-4A0E-90CF-4E3F604036D8}"/>
    <hyperlink ref="B460" r:id="rId218" location="item2861" xr:uid="{AE313EDE-B323-442D-B678-B9872E0F2E8D}"/>
    <hyperlink ref="B461" r:id="rId219" location="item2862" xr:uid="{A4CE5048-E551-4B9D-BDAF-D87830634882}"/>
    <hyperlink ref="B462:B464" r:id="rId220" location="item2862" display="www" xr:uid="{69B17160-6A32-4396-87FC-72739293AD4B}"/>
    <hyperlink ref="B465" r:id="rId221" location="item2862" xr:uid="{D3F1D513-3255-44FD-9BFD-271C89FA6C0F}"/>
    <hyperlink ref="B466:B467" r:id="rId222" location="item2862" display="www" xr:uid="{07BBD80C-7CB9-4EF9-90FA-81427ED7AC8F}"/>
    <hyperlink ref="B468:B469" r:id="rId223" location="item2865" display="www" xr:uid="{70847D78-DEAA-470A-AB19-4AC5BFF0D9FA}"/>
    <hyperlink ref="B470:B475" r:id="rId224" location="item2865" display="www" xr:uid="{AC9E1E14-1023-4626-80A3-A96FFB3D0FA6}"/>
    <hyperlink ref="B476" r:id="rId225" location="item2845" xr:uid="{B66456EA-D22B-4E8A-B374-6E75CFB6C19B}"/>
    <hyperlink ref="B477:B479" r:id="rId226" location="item2845" display="www" xr:uid="{C2659355-6F1D-46E3-914C-5466729FDB5D}"/>
    <hyperlink ref="B480" r:id="rId227" location="item2854" xr:uid="{BFB32E46-6185-4989-B4C7-0AF0FA2A4D89}"/>
    <hyperlink ref="B481:B484" r:id="rId228" location="item2854" display="www" xr:uid="{FEC0BD41-E659-49EE-8195-48FA130B1FD2}"/>
    <hyperlink ref="B485" r:id="rId229" location="item2855" xr:uid="{552E52E5-8C9A-413E-A451-1EA8F6872AAD}"/>
    <hyperlink ref="B486" r:id="rId230" location="item2856" xr:uid="{028D9F09-731E-4DD9-AF1F-AC3F920E7D98}"/>
    <hyperlink ref="B487:B489" r:id="rId231" location="item2856" display="www" xr:uid="{906F396D-F335-49B9-BF21-DBC99B4C82CA}"/>
    <hyperlink ref="B493" r:id="rId232" location="item2857" xr:uid="{5DA5A16B-EC95-4EAF-8253-B3C46FE0A8B6}"/>
    <hyperlink ref="B494" r:id="rId233" location="item2860" xr:uid="{8DAB2642-910E-4ACF-96CC-645428535940}"/>
    <hyperlink ref="B490:B492" r:id="rId234" location="item2857" display="www" xr:uid="{ABC887D7-0428-4375-87CB-350E210399A4}"/>
    <hyperlink ref="B495:B497" r:id="rId235" location="item2860" display="www" xr:uid="{9D48483C-953B-4D86-957A-AD4439625440}"/>
    <hyperlink ref="B501" r:id="rId236" location="item2838" xr:uid="{C9150983-2DBF-4C73-A382-780377DC10F6}"/>
    <hyperlink ref="B502:B503" r:id="rId237" location="item2838" display="www" xr:uid="{C9FC588B-6910-4752-BAE1-3116CEFD40F9}"/>
    <hyperlink ref="B504" r:id="rId238" location="item2912" xr:uid="{CAC5204C-E1BE-48DB-9630-1A68122230E3}"/>
    <hyperlink ref="B49" r:id="rId239" location="item2885" xr:uid="{11AED860-C4A4-45C6-9E97-EF0C2C159FE0}"/>
    <hyperlink ref="B51" r:id="rId240" location="item2885" xr:uid="{21F547EF-8D27-4008-9A02-5B441494503E}"/>
    <hyperlink ref="B71" r:id="rId241" location="item2892" xr:uid="{BCF29D1E-3861-4809-9ECA-6839162BA9A7}"/>
    <hyperlink ref="B73" r:id="rId242" location="item2892" xr:uid="{BCDAA64A-308C-44BE-8CB5-68878445D0F2}"/>
    <hyperlink ref="B263" r:id="rId243" location="item2885" xr:uid="{393BAFB3-D8C7-4C42-8D64-D94FCB0FCC4A}"/>
    <hyperlink ref="B265" r:id="rId244" location="item2885" xr:uid="{AA32383E-9D26-4259-8554-70048ED4180D}"/>
    <hyperlink ref="B280" r:id="rId245" location="item2892" xr:uid="{64515D62-F2AB-4665-AA9C-66D7351579C8}"/>
    <hyperlink ref="B282" r:id="rId246" location="item2892" xr:uid="{B5CBC861-ED4B-4E05-B057-CC2FD52B13B3}"/>
    <hyperlink ref="B449" r:id="rId247" location="item2892" xr:uid="{2943E37B-F687-4EFE-9853-AA6A9D54A92C}"/>
    <hyperlink ref="B439" r:id="rId248" location="item2885" xr:uid="{66837CF0-C058-4C23-BBF6-E6A41901AFFD}"/>
    <hyperlink ref="B39" r:id="rId249" location="item2884" xr:uid="{E4AC3ED1-BB3E-4A9C-BA18-D048E9964BEB}"/>
    <hyperlink ref="B41" r:id="rId250" location="item2884" xr:uid="{68EB51FF-6CE5-405D-883C-02DF4F408567}"/>
    <hyperlink ref="B63" r:id="rId251" location="item2889" xr:uid="{D0D351CA-FD6A-423E-945F-11CF4E8F77DC}"/>
    <hyperlink ref="B65" r:id="rId252" location="item2889" xr:uid="{4EACE638-D251-44C1-9AAD-0792CFFA0617}"/>
    <hyperlink ref="B255" r:id="rId253" location="item2884" xr:uid="{B74BC3AA-1286-45FB-A713-26D061FE8A9F}"/>
    <hyperlink ref="B257" r:id="rId254" location="item2884" xr:uid="{01747CBB-74AB-4D4D-8D26-3BEBC01D7A5A}"/>
    <hyperlink ref="B272" r:id="rId255" location="item2889" xr:uid="{73E2FAB2-49DF-4411-8558-E77E85799E7E}"/>
    <hyperlink ref="B274" r:id="rId256" location="item2889" xr:uid="{255C15FF-535B-49DC-9599-151A904C6B83}"/>
    <hyperlink ref="B435" r:id="rId257" location="item2884" xr:uid="{8541848A-1D8F-4B9E-88BE-8725410EC26D}"/>
    <hyperlink ref="B445" r:id="rId258" location="item2889" xr:uid="{3B8ED7D2-E884-4D91-90C4-037E43A2AE2A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259"/>
  <headerFooter>
    <oddFooter>&amp;Cstrana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C891A-3915-4805-96F7-6A828E3529C1}">
  <sheetPr>
    <tabColor rgb="FFFF0000"/>
  </sheetPr>
  <dimension ref="A1:BZ213"/>
  <sheetViews>
    <sheetView zoomScaleNormal="100" workbookViewId="0">
      <selection activeCell="D2" sqref="D2"/>
    </sheetView>
  </sheetViews>
  <sheetFormatPr defaultRowHeight="12.75" customHeight="1" x14ac:dyDescent="0.25"/>
  <cols>
    <col min="1" max="1" width="6.7109375" style="74" customWidth="1"/>
    <col min="2" max="2" width="6.7109375" style="2" customWidth="1"/>
    <col min="3" max="3" width="17.7109375" style="4" customWidth="1"/>
    <col min="4" max="4" width="70.7109375" style="4" customWidth="1"/>
    <col min="5" max="5" width="10.7109375" style="2" customWidth="1"/>
    <col min="6" max="6" width="3.7109375" style="2" bestFit="1" customWidth="1"/>
    <col min="7" max="10" width="13.7109375" style="2" customWidth="1"/>
    <col min="11" max="12" width="11.7109375" style="2" customWidth="1"/>
    <col min="13" max="16" width="20.7109375" style="2" customWidth="1"/>
    <col min="17" max="78" width="9.140625" style="2"/>
    <col min="79" max="16384" width="9.140625" style="1"/>
  </cols>
  <sheetData>
    <row r="1" spans="1:78" ht="12.95" customHeight="1" x14ac:dyDescent="0.25">
      <c r="G1" s="144" t="e" vm="1">
        <v>#VALUE!</v>
      </c>
      <c r="H1" s="144"/>
    </row>
    <row r="2" spans="1:78" ht="20.100000000000001" customHeight="1" x14ac:dyDescent="0.25">
      <c r="B2" s="1"/>
      <c r="D2" s="45" t="s">
        <v>1560</v>
      </c>
      <c r="E2" s="16"/>
      <c r="G2" s="144"/>
      <c r="H2" s="144"/>
      <c r="I2" s="3"/>
      <c r="J2" s="3"/>
    </row>
    <row r="3" spans="1:78" ht="20.100000000000001" customHeight="1" x14ac:dyDescent="0.25">
      <c r="B3" s="1"/>
      <c r="D3" s="46" t="s">
        <v>1812</v>
      </c>
      <c r="E3" s="15"/>
      <c r="F3" s="5"/>
      <c r="G3" s="144"/>
      <c r="H3" s="144"/>
      <c r="I3" s="3"/>
      <c r="J3" s="3"/>
      <c r="K3" s="6"/>
      <c r="L3" s="6"/>
    </row>
    <row r="4" spans="1:78" ht="12.75" customHeight="1" thickBot="1" x14ac:dyDescent="0.3">
      <c r="B4" s="1"/>
      <c r="D4" s="25"/>
      <c r="E4" s="7"/>
      <c r="F4" s="5"/>
      <c r="G4" s="3"/>
      <c r="H4" s="3"/>
      <c r="I4" s="3"/>
      <c r="J4" s="3"/>
      <c r="K4" s="6"/>
      <c r="L4" s="6"/>
    </row>
    <row r="5" spans="1:78" ht="19.5" hidden="1" thickBot="1" x14ac:dyDescent="0.3">
      <c r="B5" s="1"/>
      <c r="C5" s="10"/>
      <c r="D5" s="44"/>
      <c r="E5" s="15"/>
      <c r="G5" s="3"/>
      <c r="H5" s="3"/>
      <c r="I5" s="3"/>
      <c r="J5" s="3"/>
      <c r="K5" s="6"/>
      <c r="L5" s="6"/>
    </row>
    <row r="6" spans="1:78" ht="18" hidden="1" thickBot="1" x14ac:dyDescent="0.3">
      <c r="B6" s="1"/>
      <c r="C6" s="10"/>
      <c r="D6" s="12"/>
      <c r="E6" s="15"/>
      <c r="G6" s="3"/>
      <c r="H6" s="3"/>
      <c r="I6" s="3"/>
      <c r="J6" s="3"/>
      <c r="K6" s="6"/>
      <c r="L6" s="6"/>
    </row>
    <row r="7" spans="1:78" s="2" customFormat="1" ht="18" hidden="1" thickBot="1" x14ac:dyDescent="0.3">
      <c r="A7" s="74"/>
      <c r="B7" s="1"/>
      <c r="C7" s="10"/>
      <c r="D7" s="43"/>
      <c r="E7" s="15"/>
      <c r="F7" s="5"/>
      <c r="G7" s="3"/>
      <c r="H7" s="3"/>
      <c r="I7" s="3"/>
      <c r="J7" s="3"/>
      <c r="K7" s="6"/>
      <c r="L7" s="6"/>
    </row>
    <row r="8" spans="1:78" s="2" customFormat="1" ht="16.5" hidden="1" thickBot="1" x14ac:dyDescent="0.3">
      <c r="A8" s="74"/>
      <c r="B8" s="10"/>
      <c r="C8" s="10"/>
      <c r="D8" s="43"/>
      <c r="E8" s="11"/>
      <c r="F8" s="5"/>
      <c r="G8" s="3"/>
      <c r="H8" s="3"/>
      <c r="I8" s="3"/>
      <c r="J8" s="3"/>
      <c r="K8" s="6"/>
      <c r="L8" s="6"/>
    </row>
    <row r="9" spans="1:78" s="2" customFormat="1" ht="16.5" hidden="1" thickBot="1" x14ac:dyDescent="0.3">
      <c r="A9" s="74"/>
      <c r="B9" s="1"/>
      <c r="C9" s="10"/>
      <c r="D9" s="12"/>
      <c r="E9" s="11"/>
      <c r="F9" s="5"/>
      <c r="G9" s="3"/>
      <c r="H9" s="3"/>
      <c r="I9" s="3"/>
      <c r="J9" s="3"/>
      <c r="K9" s="6"/>
      <c r="L9" s="6"/>
    </row>
    <row r="10" spans="1:78" s="2" customFormat="1" ht="16.5" hidden="1" thickBot="1" x14ac:dyDescent="0.3">
      <c r="A10" s="74"/>
      <c r="B10" s="1"/>
      <c r="C10" s="10"/>
      <c r="D10" s="17"/>
      <c r="E10" s="11"/>
      <c r="F10" s="5"/>
      <c r="G10" s="3"/>
      <c r="H10" s="3"/>
      <c r="I10" s="3"/>
      <c r="J10" s="3"/>
      <c r="K10" s="6"/>
      <c r="L10" s="6"/>
    </row>
    <row r="11" spans="1:78" s="2" customFormat="1" ht="16.5" hidden="1" thickBot="1" x14ac:dyDescent="0.3">
      <c r="A11" s="74"/>
      <c r="B11" s="1"/>
      <c r="C11" s="10"/>
      <c r="D11" s="24"/>
      <c r="E11" s="11"/>
      <c r="F11" s="5"/>
      <c r="G11" s="3"/>
      <c r="H11" s="3"/>
      <c r="I11" s="8"/>
      <c r="J11" s="8"/>
      <c r="K11" s="6"/>
      <c r="L11" s="6"/>
    </row>
    <row r="12" spans="1:78" s="2" customFormat="1" ht="12.75" hidden="1" customHeight="1" thickBot="1" x14ac:dyDescent="0.3">
      <c r="A12" s="74"/>
      <c r="D12" s="18"/>
      <c r="K12" s="9"/>
    </row>
    <row r="13" spans="1:78" s="2" customFormat="1" ht="15" customHeight="1" x14ac:dyDescent="0.25">
      <c r="A13" s="74"/>
      <c r="C13" s="161" t="s">
        <v>25</v>
      </c>
      <c r="D13" s="162"/>
      <c r="E13" s="145" t="s">
        <v>26</v>
      </c>
      <c r="F13" s="146"/>
      <c r="G13" s="146"/>
      <c r="H13" s="146"/>
      <c r="I13" s="146"/>
      <c r="J13" s="147"/>
      <c r="K13" s="9"/>
    </row>
    <row r="14" spans="1:78" s="2" customFormat="1" ht="15" customHeight="1" thickBot="1" x14ac:dyDescent="0.3">
      <c r="A14" s="74"/>
      <c r="C14" s="163"/>
      <c r="D14" s="164"/>
      <c r="E14" s="159" t="s">
        <v>9</v>
      </c>
      <c r="F14" s="160"/>
      <c r="G14" s="31" t="s">
        <v>12</v>
      </c>
      <c r="H14" s="28" t="s">
        <v>10</v>
      </c>
      <c r="I14" s="29" t="s">
        <v>11</v>
      </c>
      <c r="J14" s="30" t="s">
        <v>16</v>
      </c>
      <c r="K14" s="9"/>
    </row>
    <row r="15" spans="1:78" s="4" customFormat="1" ht="15" hidden="1" customHeight="1" thickBot="1" x14ac:dyDescent="0.3">
      <c r="A15" s="74"/>
      <c r="B15" s="2"/>
      <c r="C15" s="49" t="s">
        <v>18</v>
      </c>
      <c r="D15" s="50" t="s">
        <v>20</v>
      </c>
      <c r="E15" s="148">
        <v>0</v>
      </c>
      <c r="F15" s="149"/>
      <c r="G15" s="51">
        <v>0</v>
      </c>
      <c r="H15" s="51">
        <v>0</v>
      </c>
      <c r="I15" s="51">
        <v>0</v>
      </c>
      <c r="J15" s="52" t="s">
        <v>14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</row>
    <row r="16" spans="1:78" s="4" customFormat="1" ht="15" customHeight="1" x14ac:dyDescent="0.25">
      <c r="A16" s="74"/>
      <c r="B16" s="2"/>
      <c r="C16" s="48" t="s">
        <v>19</v>
      </c>
      <c r="D16" s="57" t="s">
        <v>21</v>
      </c>
      <c r="E16" s="167" t="s">
        <v>13</v>
      </c>
      <c r="F16" s="168"/>
      <c r="G16" s="58">
        <v>0</v>
      </c>
      <c r="H16" s="58">
        <v>0</v>
      </c>
      <c r="I16" s="58">
        <v>0</v>
      </c>
      <c r="J16" s="59" t="s">
        <v>14</v>
      </c>
      <c r="K16" s="9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</row>
    <row r="17" spans="1:78" s="4" customFormat="1" ht="15" customHeight="1" thickBot="1" x14ac:dyDescent="0.3">
      <c r="A17" s="74"/>
      <c r="B17" s="2"/>
      <c r="C17" s="23" t="s">
        <v>8</v>
      </c>
      <c r="D17" s="27" t="s">
        <v>22</v>
      </c>
      <c r="E17" s="165" t="s">
        <v>13</v>
      </c>
      <c r="F17" s="166"/>
      <c r="G17" s="26">
        <v>0</v>
      </c>
      <c r="H17" s="26">
        <v>0</v>
      </c>
      <c r="I17" s="26">
        <v>0</v>
      </c>
      <c r="J17" s="13" t="s">
        <v>14</v>
      </c>
      <c r="K17" s="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</row>
    <row r="18" spans="1:78" ht="15" hidden="1" customHeight="1" thickBot="1" x14ac:dyDescent="0.3">
      <c r="C18" s="53" t="s">
        <v>23</v>
      </c>
      <c r="D18" s="54" t="s">
        <v>24</v>
      </c>
      <c r="E18" s="157" t="s">
        <v>13</v>
      </c>
      <c r="F18" s="158"/>
      <c r="G18" s="55">
        <v>0</v>
      </c>
      <c r="H18" s="55">
        <v>0</v>
      </c>
      <c r="I18" s="55">
        <v>0</v>
      </c>
      <c r="J18" s="56" t="s">
        <v>14</v>
      </c>
    </row>
    <row r="20" spans="1:78" s="2" customFormat="1" ht="15" customHeight="1" x14ac:dyDescent="0.25">
      <c r="A20" s="74"/>
      <c r="B20" s="19" t="s">
        <v>17</v>
      </c>
      <c r="C20" s="19" t="s">
        <v>7</v>
      </c>
      <c r="D20" s="19" t="s">
        <v>4</v>
      </c>
      <c r="E20" s="19" t="s">
        <v>1</v>
      </c>
      <c r="F20" s="19" t="s">
        <v>5</v>
      </c>
      <c r="G20" s="20" t="s">
        <v>6</v>
      </c>
      <c r="H20" s="21" t="s">
        <v>0</v>
      </c>
      <c r="I20" s="20" t="s">
        <v>2</v>
      </c>
      <c r="J20" s="19" t="s">
        <v>3</v>
      </c>
      <c r="K20" s="22" t="s">
        <v>15</v>
      </c>
      <c r="L20" s="62" t="s">
        <v>27</v>
      </c>
      <c r="M20" s="63" t="s">
        <v>42</v>
      </c>
      <c r="N20" s="64" t="s">
        <v>43</v>
      </c>
      <c r="O20" s="64" t="s">
        <v>44</v>
      </c>
    </row>
    <row r="21" spans="1:78" s="2" customFormat="1" ht="12.75" customHeight="1" x14ac:dyDescent="0.25">
      <c r="A21" s="74"/>
      <c r="B21" s="74"/>
      <c r="C21" s="4"/>
      <c r="D21" s="12"/>
      <c r="E21" s="10"/>
      <c r="F21" s="12"/>
      <c r="G21" s="34"/>
      <c r="H21" s="33"/>
      <c r="I21" s="34"/>
      <c r="J21" s="4"/>
      <c r="K21" s="35"/>
      <c r="L21" s="36"/>
      <c r="M21" s="36"/>
      <c r="N21" s="36"/>
      <c r="O21" s="36"/>
    </row>
    <row r="22" spans="1:78" ht="12.75" customHeight="1" x14ac:dyDescent="0.25">
      <c r="B22" s="74"/>
      <c r="D22" s="90" t="s">
        <v>39</v>
      </c>
      <c r="E22" s="10"/>
      <c r="F22" s="12"/>
      <c r="G22" s="34"/>
      <c r="H22" s="10"/>
      <c r="I22" s="4"/>
      <c r="J22" s="119"/>
      <c r="K22" s="120"/>
      <c r="L22" s="36"/>
      <c r="M22" s="36"/>
      <c r="N22" s="36"/>
      <c r="O22" s="36"/>
    </row>
    <row r="23" spans="1:78" ht="12.75" customHeight="1" x14ac:dyDescent="0.25">
      <c r="B23" s="74"/>
      <c r="D23" s="119"/>
      <c r="E23" s="10"/>
      <c r="F23" s="12"/>
      <c r="G23" s="34"/>
      <c r="H23" s="10"/>
      <c r="I23" s="4"/>
      <c r="J23" s="119"/>
      <c r="K23" s="120"/>
      <c r="L23" s="36"/>
      <c r="M23" s="36"/>
      <c r="N23" s="36"/>
      <c r="O23" s="36"/>
    </row>
    <row r="24" spans="1:78" s="2" customFormat="1" ht="12.75" customHeight="1" x14ac:dyDescent="0.25">
      <c r="A24" s="87"/>
      <c r="B24" s="126" t="s">
        <v>45</v>
      </c>
      <c r="C24" s="77" t="s">
        <v>1187</v>
      </c>
      <c r="D24" s="12" t="s">
        <v>1791</v>
      </c>
      <c r="E24" s="67"/>
      <c r="F24" s="12" t="s">
        <v>47</v>
      </c>
      <c r="G24" s="78">
        <f>I24*(1-J24)</f>
        <v>368</v>
      </c>
      <c r="H24" s="79">
        <f>E24*G24</f>
        <v>0</v>
      </c>
      <c r="I24" s="78">
        <v>368</v>
      </c>
      <c r="J24" s="80">
        <f>G$16/100</f>
        <v>0</v>
      </c>
      <c r="K24" s="81">
        <v>1.5</v>
      </c>
      <c r="L24" s="36">
        <f>E24*K24</f>
        <v>0</v>
      </c>
      <c r="M24" s="36">
        <v>18592648524592</v>
      </c>
      <c r="N24" s="36" t="s">
        <v>48</v>
      </c>
      <c r="O24" s="36">
        <v>73181595</v>
      </c>
    </row>
    <row r="25" spans="1:78" s="2" customFormat="1" ht="12.75" customHeight="1" x14ac:dyDescent="0.25">
      <c r="A25" s="74"/>
      <c r="B25" s="126" t="s">
        <v>45</v>
      </c>
      <c r="C25" s="131" t="s">
        <v>49</v>
      </c>
      <c r="D25" s="12" t="s">
        <v>1792</v>
      </c>
      <c r="E25" s="67"/>
      <c r="F25" s="12" t="s">
        <v>47</v>
      </c>
      <c r="G25" s="78">
        <f>I25*(1-J25)</f>
        <v>43</v>
      </c>
      <c r="H25" s="79">
        <f>E25*G25</f>
        <v>0</v>
      </c>
      <c r="I25" s="78">
        <v>43</v>
      </c>
      <c r="J25" s="80">
        <f>G$16/100</f>
        <v>0</v>
      </c>
      <c r="K25" s="81">
        <v>0.152</v>
      </c>
      <c r="L25" s="36">
        <f>E25*K25</f>
        <v>0</v>
      </c>
      <c r="M25" s="36">
        <v>18592648521362</v>
      </c>
      <c r="N25" s="36" t="s">
        <v>48</v>
      </c>
      <c r="O25" s="36">
        <v>73181491</v>
      </c>
    </row>
    <row r="26" spans="1:78" s="2" customFormat="1" ht="12.75" customHeight="1" x14ac:dyDescent="0.2">
      <c r="A26" s="88"/>
      <c r="B26" s="126" t="s">
        <v>45</v>
      </c>
      <c r="C26" s="82" t="s">
        <v>1188</v>
      </c>
      <c r="D26" s="12" t="s">
        <v>1189</v>
      </c>
      <c r="E26" s="67"/>
      <c r="F26" s="12" t="s">
        <v>52</v>
      </c>
      <c r="G26" s="78">
        <f>I26*(1-J26)</f>
        <v>375</v>
      </c>
      <c r="H26" s="79">
        <f>E26*G26</f>
        <v>0</v>
      </c>
      <c r="I26" s="78">
        <v>375</v>
      </c>
      <c r="J26" s="80">
        <f>G$17/100</f>
        <v>0</v>
      </c>
      <c r="K26" s="81">
        <v>2.2799999999999998</v>
      </c>
      <c r="L26" s="36">
        <f>E26*K26</f>
        <v>0</v>
      </c>
      <c r="M26" s="36" t="s">
        <v>1190</v>
      </c>
      <c r="N26" s="36" t="s">
        <v>1191</v>
      </c>
      <c r="O26" s="36">
        <v>73089059</v>
      </c>
    </row>
    <row r="27" spans="1:78" s="2" customFormat="1" ht="12.75" customHeight="1" x14ac:dyDescent="0.2">
      <c r="A27" s="88"/>
      <c r="B27" s="126" t="s">
        <v>45</v>
      </c>
      <c r="C27" s="82" t="s">
        <v>1192</v>
      </c>
      <c r="D27" s="12" t="s">
        <v>1193</v>
      </c>
      <c r="E27" s="67"/>
      <c r="F27" s="12" t="s">
        <v>52</v>
      </c>
      <c r="G27" s="78">
        <f t="shared" ref="G27:G83" si="0">I27*(1-J27)</f>
        <v>392</v>
      </c>
      <c r="H27" s="79">
        <f t="shared" ref="H27:H83" si="1">E27*G27</f>
        <v>0</v>
      </c>
      <c r="I27" s="78">
        <v>392</v>
      </c>
      <c r="J27" s="80">
        <f t="shared" ref="J27:J85" si="2">G$17/100</f>
        <v>0</v>
      </c>
      <c r="K27" s="81">
        <v>2.37</v>
      </c>
      <c r="L27" s="36">
        <f t="shared" ref="L27:L83" si="3">E27*K27</f>
        <v>0</v>
      </c>
      <c r="M27" s="36" t="s">
        <v>1194</v>
      </c>
      <c r="N27" s="36" t="s">
        <v>1191</v>
      </c>
      <c r="O27" s="36">
        <v>73089059</v>
      </c>
    </row>
    <row r="28" spans="1:78" s="2" customFormat="1" ht="12.75" customHeight="1" x14ac:dyDescent="0.2">
      <c r="A28" s="88"/>
      <c r="B28" s="126" t="s">
        <v>45</v>
      </c>
      <c r="C28" s="82" t="s">
        <v>1195</v>
      </c>
      <c r="D28" s="12" t="s">
        <v>1196</v>
      </c>
      <c r="E28" s="67"/>
      <c r="F28" s="12" t="s">
        <v>52</v>
      </c>
      <c r="G28" s="78">
        <f t="shared" si="0"/>
        <v>420</v>
      </c>
      <c r="H28" s="79">
        <f t="shared" si="1"/>
        <v>0</v>
      </c>
      <c r="I28" s="78">
        <v>420</v>
      </c>
      <c r="J28" s="80">
        <f t="shared" si="2"/>
        <v>0</v>
      </c>
      <c r="K28" s="81">
        <v>2.5299999999999998</v>
      </c>
      <c r="L28" s="36">
        <f t="shared" si="3"/>
        <v>0</v>
      </c>
      <c r="M28" s="36" t="s">
        <v>1197</v>
      </c>
      <c r="N28" s="36" t="s">
        <v>1191</v>
      </c>
      <c r="O28" s="36">
        <v>73089059</v>
      </c>
    </row>
    <row r="29" spans="1:78" s="2" customFormat="1" ht="12.75" customHeight="1" x14ac:dyDescent="0.2">
      <c r="A29" s="88"/>
      <c r="B29" s="126" t="s">
        <v>45</v>
      </c>
      <c r="C29" s="82" t="s">
        <v>1198</v>
      </c>
      <c r="D29" s="12" t="s">
        <v>1199</v>
      </c>
      <c r="E29" s="67"/>
      <c r="F29" s="12" t="s">
        <v>52</v>
      </c>
      <c r="G29" s="78">
        <f t="shared" si="0"/>
        <v>487</v>
      </c>
      <c r="H29" s="79">
        <f t="shared" si="1"/>
        <v>0</v>
      </c>
      <c r="I29" s="78">
        <v>487</v>
      </c>
      <c r="J29" s="80">
        <f t="shared" si="2"/>
        <v>0</v>
      </c>
      <c r="K29" s="81">
        <v>3</v>
      </c>
      <c r="L29" s="36">
        <f t="shared" si="3"/>
        <v>0</v>
      </c>
      <c r="M29" s="36" t="s">
        <v>1200</v>
      </c>
      <c r="N29" s="36" t="s">
        <v>1191</v>
      </c>
      <c r="O29" s="36">
        <v>73089059</v>
      </c>
    </row>
    <row r="30" spans="1:78" s="2" customFormat="1" ht="12.75" customHeight="1" x14ac:dyDescent="0.2">
      <c r="A30" s="88"/>
      <c r="B30" s="126" t="s">
        <v>45</v>
      </c>
      <c r="C30" s="82" t="s">
        <v>1201</v>
      </c>
      <c r="D30" s="12" t="s">
        <v>1202</v>
      </c>
      <c r="E30" s="67"/>
      <c r="F30" s="12" t="s">
        <v>52</v>
      </c>
      <c r="G30" s="78">
        <f t="shared" si="0"/>
        <v>526</v>
      </c>
      <c r="H30" s="79">
        <f t="shared" si="1"/>
        <v>0</v>
      </c>
      <c r="I30" s="78">
        <v>526</v>
      </c>
      <c r="J30" s="80">
        <f t="shared" si="2"/>
        <v>0</v>
      </c>
      <c r="K30" s="81">
        <v>3.24</v>
      </c>
      <c r="L30" s="36">
        <f t="shared" si="3"/>
        <v>0</v>
      </c>
      <c r="M30" s="36" t="s">
        <v>1203</v>
      </c>
      <c r="N30" s="36" t="s">
        <v>1191</v>
      </c>
      <c r="O30" s="36">
        <v>73089059</v>
      </c>
    </row>
    <row r="31" spans="1:78" s="2" customFormat="1" ht="12.75" customHeight="1" x14ac:dyDescent="0.2">
      <c r="A31" s="88"/>
      <c r="B31" s="126" t="s">
        <v>45</v>
      </c>
      <c r="C31" s="82" t="s">
        <v>1204</v>
      </c>
      <c r="D31" s="12" t="s">
        <v>1205</v>
      </c>
      <c r="E31" s="67"/>
      <c r="F31" s="12" t="s">
        <v>52</v>
      </c>
      <c r="G31" s="78">
        <f t="shared" si="0"/>
        <v>589</v>
      </c>
      <c r="H31" s="79">
        <f t="shared" si="1"/>
        <v>0</v>
      </c>
      <c r="I31" s="78">
        <v>589</v>
      </c>
      <c r="J31" s="80">
        <f t="shared" si="2"/>
        <v>0</v>
      </c>
      <c r="K31" s="81">
        <v>3.8</v>
      </c>
      <c r="L31" s="36">
        <f t="shared" si="3"/>
        <v>0</v>
      </c>
      <c r="M31" s="36" t="s">
        <v>1206</v>
      </c>
      <c r="N31" s="36" t="s">
        <v>1191</v>
      </c>
      <c r="O31" s="36">
        <v>73089059</v>
      </c>
    </row>
    <row r="32" spans="1:78" s="2" customFormat="1" ht="12.75" customHeight="1" x14ac:dyDescent="0.2">
      <c r="A32" s="88"/>
      <c r="B32" s="126" t="s">
        <v>45</v>
      </c>
      <c r="C32" s="82" t="s">
        <v>1207</v>
      </c>
      <c r="D32" s="12" t="s">
        <v>1208</v>
      </c>
      <c r="E32" s="67"/>
      <c r="F32" s="12" t="s">
        <v>52</v>
      </c>
      <c r="G32" s="78">
        <f t="shared" si="0"/>
        <v>605</v>
      </c>
      <c r="H32" s="79">
        <f t="shared" si="1"/>
        <v>0</v>
      </c>
      <c r="I32" s="78">
        <v>605</v>
      </c>
      <c r="J32" s="80">
        <f t="shared" si="2"/>
        <v>0</v>
      </c>
      <c r="K32" s="81">
        <v>3.88</v>
      </c>
      <c r="L32" s="36">
        <f t="shared" si="3"/>
        <v>0</v>
      </c>
      <c r="M32" s="36" t="s">
        <v>1209</v>
      </c>
      <c r="N32" s="36" t="s">
        <v>1191</v>
      </c>
      <c r="O32" s="36">
        <v>73089059</v>
      </c>
    </row>
    <row r="33" spans="1:15" s="2" customFormat="1" ht="12.75" customHeight="1" x14ac:dyDescent="0.2">
      <c r="A33" s="88"/>
      <c r="B33" s="126" t="s">
        <v>45</v>
      </c>
      <c r="C33" s="82" t="s">
        <v>1210</v>
      </c>
      <c r="D33" s="12" t="s">
        <v>1211</v>
      </c>
      <c r="E33" s="67"/>
      <c r="F33" s="12" t="s">
        <v>52</v>
      </c>
      <c r="G33" s="78">
        <f t="shared" si="0"/>
        <v>636</v>
      </c>
      <c r="H33" s="79">
        <f t="shared" si="1"/>
        <v>0</v>
      </c>
      <c r="I33" s="78">
        <v>636</v>
      </c>
      <c r="J33" s="80">
        <f t="shared" si="2"/>
        <v>0</v>
      </c>
      <c r="K33" s="81">
        <v>4.05</v>
      </c>
      <c r="L33" s="36">
        <f t="shared" si="3"/>
        <v>0</v>
      </c>
      <c r="M33" s="36" t="s">
        <v>1212</v>
      </c>
      <c r="N33" s="36" t="s">
        <v>1191</v>
      </c>
      <c r="O33" s="36">
        <v>73089059</v>
      </c>
    </row>
    <row r="34" spans="1:15" s="2" customFormat="1" ht="12.75" customHeight="1" x14ac:dyDescent="0.2">
      <c r="A34" s="88"/>
      <c r="B34" s="126" t="s">
        <v>45</v>
      </c>
      <c r="C34" s="82" t="s">
        <v>1213</v>
      </c>
      <c r="D34" s="12" t="s">
        <v>1214</v>
      </c>
      <c r="E34" s="67"/>
      <c r="F34" s="12" t="s">
        <v>52</v>
      </c>
      <c r="G34" s="78">
        <f t="shared" si="0"/>
        <v>716</v>
      </c>
      <c r="H34" s="79">
        <f t="shared" si="1"/>
        <v>0</v>
      </c>
      <c r="I34" s="78">
        <v>716</v>
      </c>
      <c r="J34" s="80">
        <f t="shared" si="2"/>
        <v>0</v>
      </c>
      <c r="K34" s="81">
        <v>4.5199999999999996</v>
      </c>
      <c r="L34" s="36">
        <f t="shared" si="3"/>
        <v>0</v>
      </c>
      <c r="M34" s="36" t="s">
        <v>1215</v>
      </c>
      <c r="N34" s="36" t="s">
        <v>1191</v>
      </c>
      <c r="O34" s="36">
        <v>73089059</v>
      </c>
    </row>
    <row r="35" spans="1:15" s="2" customFormat="1" ht="12.75" customHeight="1" x14ac:dyDescent="0.2">
      <c r="A35" s="88"/>
      <c r="B35" s="126" t="s">
        <v>45</v>
      </c>
      <c r="C35" s="82" t="s">
        <v>1216</v>
      </c>
      <c r="D35" s="12" t="s">
        <v>1217</v>
      </c>
      <c r="E35" s="67"/>
      <c r="F35" s="12" t="s">
        <v>52</v>
      </c>
      <c r="G35" s="78">
        <f t="shared" si="0"/>
        <v>764</v>
      </c>
      <c r="H35" s="79">
        <f t="shared" si="1"/>
        <v>0</v>
      </c>
      <c r="I35" s="78">
        <v>764</v>
      </c>
      <c r="J35" s="80">
        <f t="shared" si="2"/>
        <v>0</v>
      </c>
      <c r="K35" s="81">
        <v>4.76</v>
      </c>
      <c r="L35" s="36">
        <f t="shared" si="3"/>
        <v>0</v>
      </c>
      <c r="M35" s="36" t="s">
        <v>1218</v>
      </c>
      <c r="N35" s="36" t="s">
        <v>1191</v>
      </c>
      <c r="O35" s="36">
        <v>73089059</v>
      </c>
    </row>
    <row r="36" spans="1:15" s="2" customFormat="1" ht="12.75" customHeight="1" x14ac:dyDescent="0.25">
      <c r="A36" s="87"/>
      <c r="B36" s="126" t="s">
        <v>45</v>
      </c>
      <c r="C36" s="82" t="s">
        <v>1219</v>
      </c>
      <c r="D36" s="12" t="s">
        <v>1220</v>
      </c>
      <c r="E36" s="67"/>
      <c r="F36" s="12" t="s">
        <v>163</v>
      </c>
      <c r="G36" s="78">
        <f t="shared" si="0"/>
        <v>53</v>
      </c>
      <c r="H36" s="79">
        <f t="shared" si="1"/>
        <v>0</v>
      </c>
      <c r="I36" s="78">
        <v>53</v>
      </c>
      <c r="J36" s="80">
        <f t="shared" si="2"/>
        <v>0</v>
      </c>
      <c r="K36" s="81">
        <v>0.08</v>
      </c>
      <c r="L36" s="36">
        <f t="shared" si="3"/>
        <v>0</v>
      </c>
      <c r="M36" s="36" t="s">
        <v>1221</v>
      </c>
      <c r="N36" s="36" t="s">
        <v>1191</v>
      </c>
      <c r="O36" s="36">
        <v>73089059</v>
      </c>
    </row>
    <row r="37" spans="1:15" s="2" customFormat="1" ht="12.75" customHeight="1" x14ac:dyDescent="0.25">
      <c r="A37" s="87"/>
      <c r="B37" s="126" t="s">
        <v>45</v>
      </c>
      <c r="C37" s="82" t="s">
        <v>1222</v>
      </c>
      <c r="D37" s="12" t="s">
        <v>1223</v>
      </c>
      <c r="E37" s="67"/>
      <c r="F37" s="12" t="s">
        <v>163</v>
      </c>
      <c r="G37" s="78">
        <f t="shared" si="0"/>
        <v>73</v>
      </c>
      <c r="H37" s="79">
        <f t="shared" si="1"/>
        <v>0</v>
      </c>
      <c r="I37" s="78">
        <v>73</v>
      </c>
      <c r="J37" s="80">
        <f t="shared" si="2"/>
        <v>0</v>
      </c>
      <c r="K37" s="81">
        <v>0.2</v>
      </c>
      <c r="L37" s="36">
        <f t="shared" si="3"/>
        <v>0</v>
      </c>
      <c r="M37" s="36" t="s">
        <v>1224</v>
      </c>
      <c r="N37" s="36" t="s">
        <v>1191</v>
      </c>
      <c r="O37" s="36">
        <v>73089059</v>
      </c>
    </row>
    <row r="38" spans="1:15" s="2" customFormat="1" ht="12.75" customHeight="1" x14ac:dyDescent="0.25">
      <c r="A38" s="87"/>
      <c r="B38" s="126" t="s">
        <v>45</v>
      </c>
      <c r="C38" s="82" t="s">
        <v>1225</v>
      </c>
      <c r="D38" s="12" t="s">
        <v>1226</v>
      </c>
      <c r="E38" s="67"/>
      <c r="F38" s="12" t="s">
        <v>163</v>
      </c>
      <c r="G38" s="78">
        <f t="shared" si="0"/>
        <v>121</v>
      </c>
      <c r="H38" s="79">
        <f t="shared" si="1"/>
        <v>0</v>
      </c>
      <c r="I38" s="78">
        <v>121</v>
      </c>
      <c r="J38" s="80">
        <f t="shared" si="2"/>
        <v>0</v>
      </c>
      <c r="K38" s="81">
        <v>0.14000000000000001</v>
      </c>
      <c r="L38" s="36">
        <f t="shared" si="3"/>
        <v>0</v>
      </c>
      <c r="M38" s="36" t="s">
        <v>1227</v>
      </c>
      <c r="N38" s="36" t="s">
        <v>1191</v>
      </c>
      <c r="O38" s="36">
        <v>73089059</v>
      </c>
    </row>
    <row r="39" spans="1:15" s="2" customFormat="1" ht="12.75" customHeight="1" x14ac:dyDescent="0.25">
      <c r="A39" s="87"/>
      <c r="B39" s="126" t="s">
        <v>45</v>
      </c>
      <c r="C39" s="82" t="s">
        <v>1228</v>
      </c>
      <c r="D39" s="12" t="s">
        <v>1229</v>
      </c>
      <c r="E39" s="67"/>
      <c r="F39" s="12" t="s">
        <v>163</v>
      </c>
      <c r="G39" s="78">
        <f t="shared" si="0"/>
        <v>120</v>
      </c>
      <c r="H39" s="79">
        <f t="shared" si="1"/>
        <v>0</v>
      </c>
      <c r="I39" s="78">
        <v>120</v>
      </c>
      <c r="J39" s="80">
        <f t="shared" si="2"/>
        <v>0</v>
      </c>
      <c r="K39" s="81">
        <v>0.34</v>
      </c>
      <c r="L39" s="36">
        <f t="shared" si="3"/>
        <v>0</v>
      </c>
      <c r="M39" s="36" t="s">
        <v>1230</v>
      </c>
      <c r="N39" s="36" t="s">
        <v>1191</v>
      </c>
      <c r="O39" s="36">
        <v>73089059</v>
      </c>
    </row>
    <row r="40" spans="1:15" s="2" customFormat="1" ht="12.75" customHeight="1" x14ac:dyDescent="0.25">
      <c r="A40" s="87"/>
      <c r="B40" s="126" t="s">
        <v>45</v>
      </c>
      <c r="C40" s="82" t="s">
        <v>1231</v>
      </c>
      <c r="D40" s="12" t="s">
        <v>1232</v>
      </c>
      <c r="E40" s="67"/>
      <c r="F40" s="12" t="s">
        <v>163</v>
      </c>
      <c r="G40" s="78">
        <f t="shared" si="0"/>
        <v>65</v>
      </c>
      <c r="H40" s="79">
        <f t="shared" si="1"/>
        <v>0</v>
      </c>
      <c r="I40" s="78">
        <v>65</v>
      </c>
      <c r="J40" s="80">
        <f t="shared" si="2"/>
        <v>0</v>
      </c>
      <c r="K40" s="81">
        <v>0.13</v>
      </c>
      <c r="L40" s="36">
        <f t="shared" si="3"/>
        <v>0</v>
      </c>
      <c r="M40" s="36" t="s">
        <v>1233</v>
      </c>
      <c r="N40" s="36" t="s">
        <v>1191</v>
      </c>
      <c r="O40" s="36">
        <v>73089059</v>
      </c>
    </row>
    <row r="41" spans="1:15" s="2" customFormat="1" ht="12.75" customHeight="1" x14ac:dyDescent="0.25">
      <c r="A41" s="87"/>
      <c r="B41" s="126" t="s">
        <v>45</v>
      </c>
      <c r="C41" s="82" t="s">
        <v>1234</v>
      </c>
      <c r="D41" s="12" t="s">
        <v>1235</v>
      </c>
      <c r="E41" s="67"/>
      <c r="F41" s="12" t="s">
        <v>163</v>
      </c>
      <c r="G41" s="78">
        <f t="shared" si="0"/>
        <v>84</v>
      </c>
      <c r="H41" s="79">
        <f t="shared" si="1"/>
        <v>0</v>
      </c>
      <c r="I41" s="78">
        <v>84</v>
      </c>
      <c r="J41" s="80">
        <f t="shared" si="2"/>
        <v>0</v>
      </c>
      <c r="K41" s="81">
        <v>0.3</v>
      </c>
      <c r="L41" s="36">
        <f t="shared" si="3"/>
        <v>0</v>
      </c>
      <c r="M41" s="36" t="s">
        <v>1236</v>
      </c>
      <c r="N41" s="36" t="s">
        <v>1191</v>
      </c>
      <c r="O41" s="36">
        <v>73089059</v>
      </c>
    </row>
    <row r="42" spans="1:15" s="2" customFormat="1" ht="12.75" customHeight="1" x14ac:dyDescent="0.25">
      <c r="A42" s="87"/>
      <c r="B42" s="126" t="s">
        <v>45</v>
      </c>
      <c r="C42" s="131" t="s">
        <v>1237</v>
      </c>
      <c r="D42" s="12" t="s">
        <v>1238</v>
      </c>
      <c r="E42" s="67"/>
      <c r="F42" s="12" t="s">
        <v>163</v>
      </c>
      <c r="G42" s="78">
        <f t="shared" si="0"/>
        <v>1428</v>
      </c>
      <c r="H42" s="79">
        <f t="shared" si="1"/>
        <v>0</v>
      </c>
      <c r="I42" s="78">
        <v>1428</v>
      </c>
      <c r="J42" s="80">
        <f t="shared" si="2"/>
        <v>0</v>
      </c>
      <c r="K42" s="81">
        <v>2.11</v>
      </c>
      <c r="L42" s="36">
        <f t="shared" si="3"/>
        <v>0</v>
      </c>
      <c r="M42" s="36" t="s">
        <v>1239</v>
      </c>
      <c r="N42" s="36" t="s">
        <v>1191</v>
      </c>
      <c r="O42" s="36">
        <v>73089059</v>
      </c>
    </row>
    <row r="43" spans="1:15" s="2" customFormat="1" ht="12.75" customHeight="1" x14ac:dyDescent="0.25">
      <c r="A43" s="87"/>
      <c r="B43" s="126" t="s">
        <v>45</v>
      </c>
      <c r="C43" s="82" t="s">
        <v>1240</v>
      </c>
      <c r="D43" s="12" t="s">
        <v>1241</v>
      </c>
      <c r="E43" s="67"/>
      <c r="F43" s="12" t="s">
        <v>163</v>
      </c>
      <c r="G43" s="78">
        <f t="shared" si="0"/>
        <v>1481</v>
      </c>
      <c r="H43" s="79">
        <f t="shared" si="1"/>
        <v>0</v>
      </c>
      <c r="I43" s="78">
        <v>1481</v>
      </c>
      <c r="J43" s="80">
        <f t="shared" si="2"/>
        <v>0</v>
      </c>
      <c r="K43" s="81">
        <v>2.2999999999999998</v>
      </c>
      <c r="L43" s="36">
        <f t="shared" si="3"/>
        <v>0</v>
      </c>
      <c r="M43" s="36" t="s">
        <v>1242</v>
      </c>
      <c r="N43" s="36" t="s">
        <v>1191</v>
      </c>
      <c r="O43" s="36">
        <v>73089059</v>
      </c>
    </row>
    <row r="44" spans="1:15" s="2" customFormat="1" ht="13.5" customHeight="1" x14ac:dyDescent="0.25">
      <c r="A44" s="87"/>
      <c r="B44" s="126" t="s">
        <v>45</v>
      </c>
      <c r="C44" s="82" t="s">
        <v>1243</v>
      </c>
      <c r="D44" s="12" t="s">
        <v>1244</v>
      </c>
      <c r="E44" s="67"/>
      <c r="F44" s="12" t="s">
        <v>163</v>
      </c>
      <c r="G44" s="78">
        <f t="shared" si="0"/>
        <v>1552</v>
      </c>
      <c r="H44" s="79">
        <f t="shared" si="1"/>
        <v>0</v>
      </c>
      <c r="I44" s="78">
        <v>1552</v>
      </c>
      <c r="J44" s="80">
        <f t="shared" si="2"/>
        <v>0</v>
      </c>
      <c r="K44" s="81">
        <v>2.67</v>
      </c>
      <c r="L44" s="36">
        <f t="shared" si="3"/>
        <v>0</v>
      </c>
      <c r="M44" s="36" t="s">
        <v>1245</v>
      </c>
      <c r="N44" s="36" t="s">
        <v>1191</v>
      </c>
      <c r="O44" s="36">
        <v>73089059</v>
      </c>
    </row>
    <row r="45" spans="1:15" s="2" customFormat="1" ht="12.75" customHeight="1" x14ac:dyDescent="0.25">
      <c r="A45" s="87"/>
      <c r="B45" s="126" t="s">
        <v>45</v>
      </c>
      <c r="C45" s="82" t="s">
        <v>1246</v>
      </c>
      <c r="D45" s="12" t="s">
        <v>1247</v>
      </c>
      <c r="E45" s="67"/>
      <c r="F45" s="12" t="s">
        <v>163</v>
      </c>
      <c r="G45" s="78">
        <f t="shared" si="0"/>
        <v>1866</v>
      </c>
      <c r="H45" s="79">
        <f t="shared" si="1"/>
        <v>0</v>
      </c>
      <c r="I45" s="78">
        <v>1866</v>
      </c>
      <c r="J45" s="80">
        <f t="shared" si="2"/>
        <v>0</v>
      </c>
      <c r="K45" s="81">
        <v>3.8</v>
      </c>
      <c r="L45" s="36">
        <f t="shared" si="3"/>
        <v>0</v>
      </c>
      <c r="M45" s="36" t="s">
        <v>1248</v>
      </c>
      <c r="N45" s="36" t="s">
        <v>1191</v>
      </c>
      <c r="O45" s="36">
        <v>73089059</v>
      </c>
    </row>
    <row r="46" spans="1:15" s="2" customFormat="1" ht="12.75" customHeight="1" x14ac:dyDescent="0.25">
      <c r="A46" s="87"/>
      <c r="B46" s="126" t="s">
        <v>45</v>
      </c>
      <c r="C46" s="82" t="s">
        <v>1249</v>
      </c>
      <c r="D46" s="12" t="s">
        <v>1250</v>
      </c>
      <c r="E46" s="67"/>
      <c r="F46" s="12" t="s">
        <v>163</v>
      </c>
      <c r="G46" s="78">
        <f t="shared" si="0"/>
        <v>1999</v>
      </c>
      <c r="H46" s="79">
        <f t="shared" si="1"/>
        <v>0</v>
      </c>
      <c r="I46" s="78">
        <v>1999</v>
      </c>
      <c r="J46" s="80">
        <f t="shared" si="2"/>
        <v>0</v>
      </c>
      <c r="K46" s="81">
        <v>4.3600000000000003</v>
      </c>
      <c r="L46" s="36">
        <f t="shared" si="3"/>
        <v>0</v>
      </c>
      <c r="M46" s="36" t="s">
        <v>1251</v>
      </c>
      <c r="N46" s="36" t="s">
        <v>1191</v>
      </c>
      <c r="O46" s="36">
        <v>73089059</v>
      </c>
    </row>
    <row r="47" spans="1:15" s="2" customFormat="1" ht="12.75" customHeight="1" x14ac:dyDescent="0.25">
      <c r="A47" s="87"/>
      <c r="B47" s="126" t="s">
        <v>45</v>
      </c>
      <c r="C47" s="82" t="s">
        <v>1252</v>
      </c>
      <c r="D47" s="12" t="s">
        <v>1253</v>
      </c>
      <c r="E47" s="67"/>
      <c r="F47" s="12" t="s">
        <v>163</v>
      </c>
      <c r="G47" s="78">
        <f t="shared" si="0"/>
        <v>1735</v>
      </c>
      <c r="H47" s="79">
        <f t="shared" si="1"/>
        <v>0</v>
      </c>
      <c r="I47" s="78">
        <v>1735</v>
      </c>
      <c r="J47" s="80">
        <f t="shared" si="2"/>
        <v>0</v>
      </c>
      <c r="K47" s="81">
        <v>3.48</v>
      </c>
      <c r="L47" s="36">
        <f t="shared" si="3"/>
        <v>0</v>
      </c>
      <c r="M47" s="36" t="s">
        <v>1254</v>
      </c>
      <c r="N47" s="36" t="s">
        <v>1191</v>
      </c>
      <c r="O47" s="36">
        <v>73089059</v>
      </c>
    </row>
    <row r="48" spans="1:15" s="2" customFormat="1" ht="12.75" customHeight="1" x14ac:dyDescent="0.25">
      <c r="A48" s="87"/>
      <c r="B48" s="126" t="s">
        <v>45</v>
      </c>
      <c r="C48" s="82" t="s">
        <v>1255</v>
      </c>
      <c r="D48" s="12" t="s">
        <v>1256</v>
      </c>
      <c r="E48" s="67"/>
      <c r="F48" s="12" t="s">
        <v>163</v>
      </c>
      <c r="G48" s="78">
        <f t="shared" si="0"/>
        <v>1806</v>
      </c>
      <c r="H48" s="79">
        <f t="shared" si="1"/>
        <v>0</v>
      </c>
      <c r="I48" s="78">
        <v>1806</v>
      </c>
      <c r="J48" s="80">
        <f t="shared" si="2"/>
        <v>0</v>
      </c>
      <c r="K48" s="81">
        <v>3.73</v>
      </c>
      <c r="L48" s="36">
        <f t="shared" si="3"/>
        <v>0</v>
      </c>
      <c r="M48" s="36" t="s">
        <v>1257</v>
      </c>
      <c r="N48" s="36" t="s">
        <v>1191</v>
      </c>
      <c r="O48" s="36">
        <v>73089059</v>
      </c>
    </row>
    <row r="49" spans="1:15" s="2" customFormat="1" ht="12.75" customHeight="1" x14ac:dyDescent="0.25">
      <c r="A49" s="87"/>
      <c r="B49" s="126" t="s">
        <v>45</v>
      </c>
      <c r="C49" s="82" t="s">
        <v>1258</v>
      </c>
      <c r="D49" s="12" t="s">
        <v>1259</v>
      </c>
      <c r="E49" s="67"/>
      <c r="F49" s="12" t="s">
        <v>163</v>
      </c>
      <c r="G49" s="78">
        <f t="shared" si="0"/>
        <v>1898</v>
      </c>
      <c r="H49" s="79">
        <f t="shared" si="1"/>
        <v>0</v>
      </c>
      <c r="I49" s="78">
        <v>1898</v>
      </c>
      <c r="J49" s="80">
        <f t="shared" si="2"/>
        <v>0</v>
      </c>
      <c r="K49" s="81">
        <v>4.22</v>
      </c>
      <c r="L49" s="36">
        <f t="shared" si="3"/>
        <v>0</v>
      </c>
      <c r="M49" s="36" t="s">
        <v>1260</v>
      </c>
      <c r="N49" s="36" t="s">
        <v>1191</v>
      </c>
      <c r="O49" s="36">
        <v>73089059</v>
      </c>
    </row>
    <row r="50" spans="1:15" s="2" customFormat="1" ht="12.75" customHeight="1" x14ac:dyDescent="0.25">
      <c r="A50" s="87"/>
      <c r="B50" s="126" t="s">
        <v>45</v>
      </c>
      <c r="C50" s="82" t="s">
        <v>1261</v>
      </c>
      <c r="D50" s="12" t="s">
        <v>1262</v>
      </c>
      <c r="E50" s="67"/>
      <c r="F50" s="12" t="s">
        <v>163</v>
      </c>
      <c r="G50" s="78">
        <f t="shared" si="0"/>
        <v>2254</v>
      </c>
      <c r="H50" s="79">
        <f t="shared" si="1"/>
        <v>0</v>
      </c>
      <c r="I50" s="78">
        <v>2254</v>
      </c>
      <c r="J50" s="80">
        <f t="shared" si="2"/>
        <v>0</v>
      </c>
      <c r="K50" s="81">
        <v>5.46</v>
      </c>
      <c r="L50" s="36">
        <f t="shared" si="3"/>
        <v>0</v>
      </c>
      <c r="M50" s="36" t="s">
        <v>1263</v>
      </c>
      <c r="N50" s="36" t="s">
        <v>1191</v>
      </c>
      <c r="O50" s="36">
        <v>73089059</v>
      </c>
    </row>
    <row r="51" spans="1:15" s="2" customFormat="1" ht="12.75" customHeight="1" x14ac:dyDescent="0.25">
      <c r="A51" s="87"/>
      <c r="B51" s="126" t="s">
        <v>45</v>
      </c>
      <c r="C51" s="82" t="s">
        <v>1264</v>
      </c>
      <c r="D51" s="12" t="s">
        <v>1265</v>
      </c>
      <c r="E51" s="67"/>
      <c r="F51" s="12" t="s">
        <v>163</v>
      </c>
      <c r="G51" s="78">
        <f t="shared" si="0"/>
        <v>2383</v>
      </c>
      <c r="H51" s="79">
        <f t="shared" si="1"/>
        <v>0</v>
      </c>
      <c r="I51" s="78">
        <v>2383</v>
      </c>
      <c r="J51" s="80">
        <f t="shared" si="2"/>
        <v>0</v>
      </c>
      <c r="K51" s="81">
        <v>6.14</v>
      </c>
      <c r="L51" s="36">
        <f t="shared" si="3"/>
        <v>0</v>
      </c>
      <c r="M51" s="36" t="s">
        <v>1266</v>
      </c>
      <c r="N51" s="36" t="s">
        <v>1191</v>
      </c>
      <c r="O51" s="36">
        <v>73089059</v>
      </c>
    </row>
    <row r="52" spans="1:15" s="2" customFormat="1" ht="12.75" customHeight="1" x14ac:dyDescent="0.25">
      <c r="A52" s="87"/>
      <c r="B52" s="126" t="s">
        <v>45</v>
      </c>
      <c r="C52" s="82" t="s">
        <v>1267</v>
      </c>
      <c r="D52" s="12" t="s">
        <v>1268</v>
      </c>
      <c r="E52" s="67"/>
      <c r="F52" s="12" t="s">
        <v>163</v>
      </c>
      <c r="G52" s="78">
        <f t="shared" si="0"/>
        <v>1609</v>
      </c>
      <c r="H52" s="79">
        <f t="shared" si="1"/>
        <v>0</v>
      </c>
      <c r="I52" s="78">
        <v>1609</v>
      </c>
      <c r="J52" s="80">
        <f t="shared" si="2"/>
        <v>0</v>
      </c>
      <c r="K52" s="81">
        <v>1.74</v>
      </c>
      <c r="L52" s="36">
        <f t="shared" si="3"/>
        <v>0</v>
      </c>
      <c r="M52" s="36" t="s">
        <v>1269</v>
      </c>
      <c r="N52" s="36" t="s">
        <v>1191</v>
      </c>
      <c r="O52" s="36">
        <v>73089059</v>
      </c>
    </row>
    <row r="53" spans="1:15" s="2" customFormat="1" ht="12.75" customHeight="1" x14ac:dyDescent="0.25">
      <c r="A53" s="87"/>
      <c r="B53" s="126" t="s">
        <v>45</v>
      </c>
      <c r="C53" s="82" t="s">
        <v>1270</v>
      </c>
      <c r="D53" s="12" t="s">
        <v>1271</v>
      </c>
      <c r="E53" s="67"/>
      <c r="F53" s="12" t="s">
        <v>163</v>
      </c>
      <c r="G53" s="78">
        <f t="shared" si="0"/>
        <v>1609</v>
      </c>
      <c r="H53" s="79">
        <f t="shared" si="1"/>
        <v>0</v>
      </c>
      <c r="I53" s="78">
        <v>1609</v>
      </c>
      <c r="J53" s="80">
        <f t="shared" si="2"/>
        <v>0</v>
      </c>
      <c r="K53" s="81">
        <v>1.85</v>
      </c>
      <c r="L53" s="36">
        <f t="shared" si="3"/>
        <v>0</v>
      </c>
      <c r="M53" s="36" t="s">
        <v>1272</v>
      </c>
      <c r="N53" s="36" t="s">
        <v>1191</v>
      </c>
      <c r="O53" s="36">
        <v>73089059</v>
      </c>
    </row>
    <row r="54" spans="1:15" s="2" customFormat="1" ht="12.75" customHeight="1" x14ac:dyDescent="0.25">
      <c r="A54" s="87"/>
      <c r="B54" s="126" t="s">
        <v>45</v>
      </c>
      <c r="C54" s="82" t="s">
        <v>1273</v>
      </c>
      <c r="D54" s="12" t="s">
        <v>1274</v>
      </c>
      <c r="E54" s="67"/>
      <c r="F54" s="12" t="s">
        <v>163</v>
      </c>
      <c r="G54" s="78">
        <f t="shared" si="0"/>
        <v>1647</v>
      </c>
      <c r="H54" s="79">
        <f t="shared" si="1"/>
        <v>0</v>
      </c>
      <c r="I54" s="78">
        <v>1647</v>
      </c>
      <c r="J54" s="80">
        <f t="shared" si="2"/>
        <v>0</v>
      </c>
      <c r="K54" s="81">
        <v>2.08</v>
      </c>
      <c r="L54" s="36">
        <f t="shared" si="3"/>
        <v>0</v>
      </c>
      <c r="M54" s="36" t="s">
        <v>1275</v>
      </c>
      <c r="N54" s="36" t="s">
        <v>1191</v>
      </c>
      <c r="O54" s="36">
        <v>73089059</v>
      </c>
    </row>
    <row r="55" spans="1:15" s="2" customFormat="1" ht="12.75" customHeight="1" x14ac:dyDescent="0.25">
      <c r="A55" s="87"/>
      <c r="B55" s="126" t="s">
        <v>45</v>
      </c>
      <c r="C55" s="82" t="s">
        <v>1276</v>
      </c>
      <c r="D55" s="12" t="s">
        <v>1277</v>
      </c>
      <c r="E55" s="67"/>
      <c r="F55" s="12" t="s">
        <v>163</v>
      </c>
      <c r="G55" s="78">
        <f t="shared" si="0"/>
        <v>1859</v>
      </c>
      <c r="H55" s="79">
        <f t="shared" si="1"/>
        <v>0</v>
      </c>
      <c r="I55" s="78">
        <v>1859</v>
      </c>
      <c r="J55" s="80">
        <f t="shared" si="2"/>
        <v>0</v>
      </c>
      <c r="K55" s="81">
        <v>3.1</v>
      </c>
      <c r="L55" s="36">
        <f t="shared" si="3"/>
        <v>0</v>
      </c>
      <c r="M55" s="36" t="s">
        <v>1278</v>
      </c>
      <c r="N55" s="36" t="s">
        <v>1191</v>
      </c>
      <c r="O55" s="36">
        <v>73089059</v>
      </c>
    </row>
    <row r="56" spans="1:15" s="2" customFormat="1" ht="12.75" customHeight="1" x14ac:dyDescent="0.25">
      <c r="A56" s="87"/>
      <c r="B56" s="126" t="s">
        <v>45</v>
      </c>
      <c r="C56" s="82" t="s">
        <v>1279</v>
      </c>
      <c r="D56" s="12" t="s">
        <v>1280</v>
      </c>
      <c r="E56" s="67"/>
      <c r="F56" s="12" t="s">
        <v>163</v>
      </c>
      <c r="G56" s="78">
        <f t="shared" si="0"/>
        <v>1927</v>
      </c>
      <c r="H56" s="79">
        <f t="shared" si="1"/>
        <v>0</v>
      </c>
      <c r="I56" s="78">
        <v>1927</v>
      </c>
      <c r="J56" s="80">
        <f t="shared" si="2"/>
        <v>0</v>
      </c>
      <c r="K56" s="81">
        <v>3.53</v>
      </c>
      <c r="L56" s="36">
        <f t="shared" si="3"/>
        <v>0</v>
      </c>
      <c r="M56" s="36" t="s">
        <v>1281</v>
      </c>
      <c r="N56" s="36" t="s">
        <v>1191</v>
      </c>
      <c r="O56" s="36">
        <v>73089059</v>
      </c>
    </row>
    <row r="57" spans="1:15" s="2" customFormat="1" ht="12.75" customHeight="1" x14ac:dyDescent="0.25">
      <c r="A57" s="87"/>
      <c r="B57" s="126" t="s">
        <v>45</v>
      </c>
      <c r="C57" s="82" t="s">
        <v>1282</v>
      </c>
      <c r="D57" s="12" t="s">
        <v>1283</v>
      </c>
      <c r="E57" s="67"/>
      <c r="F57" s="12" t="s">
        <v>163</v>
      </c>
      <c r="G57" s="78">
        <f t="shared" si="0"/>
        <v>1965</v>
      </c>
      <c r="H57" s="79">
        <f t="shared" si="1"/>
        <v>0</v>
      </c>
      <c r="I57" s="78">
        <v>1965</v>
      </c>
      <c r="J57" s="80">
        <f t="shared" si="2"/>
        <v>0</v>
      </c>
      <c r="K57" s="81">
        <v>2.87</v>
      </c>
      <c r="L57" s="36">
        <f t="shared" si="3"/>
        <v>0</v>
      </c>
      <c r="M57" s="36" t="s">
        <v>1284</v>
      </c>
      <c r="N57" s="36" t="s">
        <v>1191</v>
      </c>
      <c r="O57" s="36">
        <v>73089059</v>
      </c>
    </row>
    <row r="58" spans="1:15" s="2" customFormat="1" ht="12.75" customHeight="1" x14ac:dyDescent="0.25">
      <c r="A58" s="87"/>
      <c r="B58" s="126" t="s">
        <v>45</v>
      </c>
      <c r="C58" s="82" t="s">
        <v>1285</v>
      </c>
      <c r="D58" s="12" t="s">
        <v>1286</v>
      </c>
      <c r="E58" s="67"/>
      <c r="F58" s="12" t="s">
        <v>163</v>
      </c>
      <c r="G58" s="78">
        <f t="shared" si="0"/>
        <v>1977</v>
      </c>
      <c r="H58" s="79">
        <f t="shared" si="1"/>
        <v>0</v>
      </c>
      <c r="I58" s="78">
        <v>1977</v>
      </c>
      <c r="J58" s="80">
        <f t="shared" si="2"/>
        <v>0</v>
      </c>
      <c r="K58" s="81">
        <v>2.98</v>
      </c>
      <c r="L58" s="36">
        <f t="shared" si="3"/>
        <v>0</v>
      </c>
      <c r="M58" s="36" t="s">
        <v>1287</v>
      </c>
      <c r="N58" s="36" t="s">
        <v>1191</v>
      </c>
      <c r="O58" s="36">
        <v>73089059</v>
      </c>
    </row>
    <row r="59" spans="1:15" s="2" customFormat="1" ht="12.75" customHeight="1" x14ac:dyDescent="0.25">
      <c r="A59" s="87"/>
      <c r="B59" s="126" t="s">
        <v>45</v>
      </c>
      <c r="C59" s="82" t="s">
        <v>1288</v>
      </c>
      <c r="D59" s="12" t="s">
        <v>1289</v>
      </c>
      <c r="E59" s="67"/>
      <c r="F59" s="12" t="s">
        <v>163</v>
      </c>
      <c r="G59" s="78">
        <f t="shared" si="0"/>
        <v>2001</v>
      </c>
      <c r="H59" s="79">
        <f t="shared" si="1"/>
        <v>0</v>
      </c>
      <c r="I59" s="78">
        <v>2001</v>
      </c>
      <c r="J59" s="80">
        <f t="shared" si="2"/>
        <v>0</v>
      </c>
      <c r="K59" s="81">
        <v>3.21</v>
      </c>
      <c r="L59" s="36">
        <f t="shared" si="3"/>
        <v>0</v>
      </c>
      <c r="M59" s="36" t="s">
        <v>1290</v>
      </c>
      <c r="N59" s="36" t="s">
        <v>1191</v>
      </c>
      <c r="O59" s="36">
        <v>73089059</v>
      </c>
    </row>
    <row r="60" spans="1:15" s="2" customFormat="1" ht="12.75" customHeight="1" x14ac:dyDescent="0.25">
      <c r="A60" s="87"/>
      <c r="B60" s="126" t="s">
        <v>45</v>
      </c>
      <c r="C60" s="82" t="s">
        <v>1291</v>
      </c>
      <c r="D60" s="12" t="s">
        <v>1292</v>
      </c>
      <c r="E60" s="67"/>
      <c r="F60" s="12" t="s">
        <v>163</v>
      </c>
      <c r="G60" s="78">
        <f t="shared" si="0"/>
        <v>2063</v>
      </c>
      <c r="H60" s="79">
        <f t="shared" si="1"/>
        <v>0</v>
      </c>
      <c r="I60" s="78">
        <v>2063</v>
      </c>
      <c r="J60" s="80">
        <f t="shared" si="2"/>
        <v>0</v>
      </c>
      <c r="K60" s="81">
        <v>4.2300000000000004</v>
      </c>
      <c r="L60" s="36">
        <f t="shared" si="3"/>
        <v>0</v>
      </c>
      <c r="M60" s="36" t="s">
        <v>1293</v>
      </c>
      <c r="N60" s="36" t="s">
        <v>1191</v>
      </c>
      <c r="O60" s="36">
        <v>73089059</v>
      </c>
    </row>
    <row r="61" spans="1:15" s="2" customFormat="1" ht="12.75" customHeight="1" x14ac:dyDescent="0.25">
      <c r="A61" s="87"/>
      <c r="B61" s="126" t="s">
        <v>45</v>
      </c>
      <c r="C61" s="82" t="s">
        <v>1294</v>
      </c>
      <c r="D61" s="12" t="s">
        <v>1295</v>
      </c>
      <c r="E61" s="67"/>
      <c r="F61" s="12" t="s">
        <v>163</v>
      </c>
      <c r="G61" s="78">
        <f t="shared" si="0"/>
        <v>2096</v>
      </c>
      <c r="H61" s="79">
        <f t="shared" si="1"/>
        <v>0</v>
      </c>
      <c r="I61" s="78">
        <v>2096</v>
      </c>
      <c r="J61" s="80">
        <f t="shared" si="2"/>
        <v>0</v>
      </c>
      <c r="K61" s="81">
        <v>4.66</v>
      </c>
      <c r="L61" s="36">
        <f t="shared" si="3"/>
        <v>0</v>
      </c>
      <c r="M61" s="36" t="s">
        <v>1296</v>
      </c>
      <c r="N61" s="36" t="s">
        <v>1191</v>
      </c>
      <c r="O61" s="36">
        <v>73089059</v>
      </c>
    </row>
    <row r="62" spans="1:15" s="2" customFormat="1" ht="12.75" customHeight="1" x14ac:dyDescent="0.25">
      <c r="A62" s="87"/>
      <c r="B62" s="126" t="s">
        <v>45</v>
      </c>
      <c r="C62" s="82" t="s">
        <v>1297</v>
      </c>
      <c r="D62" s="12" t="s">
        <v>1298</v>
      </c>
      <c r="E62" s="67"/>
      <c r="F62" s="12" t="s">
        <v>163</v>
      </c>
      <c r="G62" s="78">
        <f t="shared" si="0"/>
        <v>1951</v>
      </c>
      <c r="H62" s="79">
        <f t="shared" si="1"/>
        <v>0</v>
      </c>
      <c r="I62" s="78">
        <v>1951</v>
      </c>
      <c r="J62" s="80">
        <f t="shared" si="2"/>
        <v>0</v>
      </c>
      <c r="K62" s="81">
        <v>3.71</v>
      </c>
      <c r="L62" s="36">
        <f t="shared" si="3"/>
        <v>0</v>
      </c>
      <c r="M62" s="36" t="s">
        <v>1299</v>
      </c>
      <c r="N62" s="36" t="s">
        <v>1191</v>
      </c>
      <c r="O62" s="36">
        <v>73089059</v>
      </c>
    </row>
    <row r="63" spans="1:15" s="2" customFormat="1" ht="12.75" customHeight="1" x14ac:dyDescent="0.25">
      <c r="A63" s="87"/>
      <c r="B63" s="126" t="s">
        <v>45</v>
      </c>
      <c r="C63" s="82" t="s">
        <v>1300</v>
      </c>
      <c r="D63" s="12" t="s">
        <v>1301</v>
      </c>
      <c r="E63" s="67"/>
      <c r="F63" s="12" t="s">
        <v>163</v>
      </c>
      <c r="G63" s="78">
        <f t="shared" si="0"/>
        <v>1985</v>
      </c>
      <c r="H63" s="79">
        <f t="shared" si="1"/>
        <v>0</v>
      </c>
      <c r="I63" s="78">
        <v>1985</v>
      </c>
      <c r="J63" s="80">
        <f t="shared" si="2"/>
        <v>0</v>
      </c>
      <c r="K63" s="81">
        <v>4.28</v>
      </c>
      <c r="L63" s="36">
        <f t="shared" si="3"/>
        <v>0</v>
      </c>
      <c r="M63" s="36" t="s">
        <v>1302</v>
      </c>
      <c r="N63" s="36" t="s">
        <v>1191</v>
      </c>
      <c r="O63" s="36">
        <v>73089059</v>
      </c>
    </row>
    <row r="64" spans="1:15" s="2" customFormat="1" ht="12.75" customHeight="1" x14ac:dyDescent="0.25">
      <c r="A64" s="87"/>
      <c r="B64" s="126" t="s">
        <v>45</v>
      </c>
      <c r="C64" s="82" t="s">
        <v>1303</v>
      </c>
      <c r="D64" s="12" t="s">
        <v>1304</v>
      </c>
      <c r="E64" s="67"/>
      <c r="F64" s="12" t="s">
        <v>163</v>
      </c>
      <c r="G64" s="78">
        <f t="shared" si="0"/>
        <v>2035</v>
      </c>
      <c r="H64" s="79">
        <f t="shared" si="1"/>
        <v>0</v>
      </c>
      <c r="I64" s="78">
        <v>2035</v>
      </c>
      <c r="J64" s="80">
        <f t="shared" si="2"/>
        <v>0</v>
      </c>
      <c r="K64" s="81">
        <v>5.29</v>
      </c>
      <c r="L64" s="36">
        <f t="shared" si="3"/>
        <v>0</v>
      </c>
      <c r="M64" s="36" t="s">
        <v>1305</v>
      </c>
      <c r="N64" s="36" t="s">
        <v>1191</v>
      </c>
      <c r="O64" s="36">
        <v>73089059</v>
      </c>
    </row>
    <row r="65" spans="1:15" s="2" customFormat="1" ht="12.75" customHeight="1" x14ac:dyDescent="0.25">
      <c r="A65" s="87"/>
      <c r="B65" s="126" t="s">
        <v>45</v>
      </c>
      <c r="C65" s="82" t="s">
        <v>1306</v>
      </c>
      <c r="D65" s="12" t="s">
        <v>1307</v>
      </c>
      <c r="E65" s="67"/>
      <c r="F65" s="12" t="s">
        <v>163</v>
      </c>
      <c r="G65" s="78">
        <f t="shared" si="0"/>
        <v>2645</v>
      </c>
      <c r="H65" s="79">
        <f t="shared" si="1"/>
        <v>0</v>
      </c>
      <c r="I65" s="78">
        <v>2645</v>
      </c>
      <c r="J65" s="80">
        <f t="shared" si="2"/>
        <v>0</v>
      </c>
      <c r="K65" s="81">
        <v>6.44</v>
      </c>
      <c r="L65" s="36">
        <f t="shared" si="3"/>
        <v>0</v>
      </c>
      <c r="M65" s="36" t="s">
        <v>1308</v>
      </c>
      <c r="N65" s="36" t="s">
        <v>1191</v>
      </c>
      <c r="O65" s="36">
        <v>73089059</v>
      </c>
    </row>
    <row r="66" spans="1:15" s="2" customFormat="1" ht="12.75" customHeight="1" x14ac:dyDescent="0.25">
      <c r="A66" s="87"/>
      <c r="B66" s="126" t="s">
        <v>45</v>
      </c>
      <c r="C66" s="82" t="s">
        <v>1309</v>
      </c>
      <c r="D66" s="12" t="s">
        <v>1310</v>
      </c>
      <c r="E66" s="67"/>
      <c r="F66" s="12" t="s">
        <v>163</v>
      </c>
      <c r="G66" s="78">
        <f t="shared" si="0"/>
        <v>2992</v>
      </c>
      <c r="H66" s="79">
        <f t="shared" si="1"/>
        <v>0</v>
      </c>
      <c r="I66" s="78">
        <v>2992</v>
      </c>
      <c r="J66" s="80">
        <f t="shared" si="2"/>
        <v>0</v>
      </c>
      <c r="K66" s="81">
        <v>7.1</v>
      </c>
      <c r="L66" s="36">
        <f t="shared" si="3"/>
        <v>0</v>
      </c>
      <c r="M66" s="36" t="s">
        <v>1311</v>
      </c>
      <c r="N66" s="36" t="s">
        <v>1191</v>
      </c>
      <c r="O66" s="36">
        <v>73089059</v>
      </c>
    </row>
    <row r="67" spans="1:15" s="2" customFormat="1" ht="12.75" customHeight="1" x14ac:dyDescent="0.25">
      <c r="A67" s="87"/>
      <c r="B67" s="126" t="s">
        <v>45</v>
      </c>
      <c r="C67" s="82" t="s">
        <v>1312</v>
      </c>
      <c r="D67" s="12" t="s">
        <v>1313</v>
      </c>
      <c r="E67" s="67"/>
      <c r="F67" s="12" t="s">
        <v>163</v>
      </c>
      <c r="G67" s="78">
        <f t="shared" si="0"/>
        <v>2347</v>
      </c>
      <c r="H67" s="79">
        <f t="shared" si="1"/>
        <v>0</v>
      </c>
      <c r="I67" s="78">
        <v>2347</v>
      </c>
      <c r="J67" s="80">
        <f t="shared" si="2"/>
        <v>0</v>
      </c>
      <c r="K67" s="81">
        <v>5.7</v>
      </c>
      <c r="L67" s="36">
        <f t="shared" si="3"/>
        <v>0</v>
      </c>
      <c r="M67" s="36" t="s">
        <v>1314</v>
      </c>
      <c r="N67" s="36" t="s">
        <v>1191</v>
      </c>
      <c r="O67" s="36">
        <v>73089059</v>
      </c>
    </row>
    <row r="68" spans="1:15" s="2" customFormat="1" ht="12.75" customHeight="1" x14ac:dyDescent="0.25">
      <c r="A68" s="87"/>
      <c r="B68" s="126" t="s">
        <v>45</v>
      </c>
      <c r="C68" s="82" t="s">
        <v>1315</v>
      </c>
      <c r="D68" s="12" t="s">
        <v>1316</v>
      </c>
      <c r="E68" s="67"/>
      <c r="F68" s="12" t="s">
        <v>163</v>
      </c>
      <c r="G68" s="78">
        <f t="shared" si="0"/>
        <v>2416</v>
      </c>
      <c r="H68" s="79">
        <f t="shared" si="1"/>
        <v>0</v>
      </c>
      <c r="I68" s="78">
        <v>2416</v>
      </c>
      <c r="J68" s="80">
        <f t="shared" si="2"/>
        <v>0</v>
      </c>
      <c r="K68" s="81">
        <v>6.31</v>
      </c>
      <c r="L68" s="36">
        <f t="shared" si="3"/>
        <v>0</v>
      </c>
      <c r="M68" s="36" t="s">
        <v>1317</v>
      </c>
      <c r="N68" s="36" t="s">
        <v>1191</v>
      </c>
      <c r="O68" s="36">
        <v>73089059</v>
      </c>
    </row>
    <row r="69" spans="1:15" s="2" customFormat="1" ht="12.75" customHeight="1" x14ac:dyDescent="0.25">
      <c r="A69" s="87"/>
      <c r="B69" s="126" t="s">
        <v>45</v>
      </c>
      <c r="C69" s="82" t="s">
        <v>1318</v>
      </c>
      <c r="D69" s="12" t="s">
        <v>1319</v>
      </c>
      <c r="E69" s="67"/>
      <c r="F69" s="12" t="s">
        <v>163</v>
      </c>
      <c r="G69" s="78">
        <f t="shared" si="0"/>
        <v>2514</v>
      </c>
      <c r="H69" s="79">
        <f t="shared" si="1"/>
        <v>0</v>
      </c>
      <c r="I69" s="78">
        <v>2514</v>
      </c>
      <c r="J69" s="80">
        <f t="shared" si="2"/>
        <v>0</v>
      </c>
      <c r="K69" s="81">
        <v>7.4</v>
      </c>
      <c r="L69" s="36">
        <f t="shared" si="3"/>
        <v>0</v>
      </c>
      <c r="M69" s="36" t="s">
        <v>1320</v>
      </c>
      <c r="N69" s="36" t="s">
        <v>1191</v>
      </c>
      <c r="O69" s="36">
        <v>73089059</v>
      </c>
    </row>
    <row r="70" spans="1:15" s="2" customFormat="1" ht="12.75" customHeight="1" x14ac:dyDescent="0.25">
      <c r="A70" s="87"/>
      <c r="B70" s="126" t="s">
        <v>45</v>
      </c>
      <c r="C70" s="82" t="s">
        <v>1321</v>
      </c>
      <c r="D70" s="12" t="s">
        <v>1322</v>
      </c>
      <c r="E70" s="67"/>
      <c r="F70" s="12" t="s">
        <v>163</v>
      </c>
      <c r="G70" s="78">
        <f t="shared" si="0"/>
        <v>3109</v>
      </c>
      <c r="H70" s="79">
        <f t="shared" si="1"/>
        <v>0</v>
      </c>
      <c r="I70" s="78">
        <v>3109</v>
      </c>
      <c r="J70" s="80">
        <f t="shared" si="2"/>
        <v>0</v>
      </c>
      <c r="K70" s="81">
        <v>8.6199999999999992</v>
      </c>
      <c r="L70" s="36">
        <f t="shared" si="3"/>
        <v>0</v>
      </c>
      <c r="M70" s="36" t="s">
        <v>1323</v>
      </c>
      <c r="N70" s="36" t="s">
        <v>1191</v>
      </c>
      <c r="O70" s="36">
        <v>73089059</v>
      </c>
    </row>
    <row r="71" spans="1:15" s="2" customFormat="1" ht="12.75" customHeight="1" x14ac:dyDescent="0.25">
      <c r="A71" s="87"/>
      <c r="B71" s="126" t="s">
        <v>45</v>
      </c>
      <c r="C71" s="82" t="s">
        <v>1324</v>
      </c>
      <c r="D71" s="12" t="s">
        <v>1325</v>
      </c>
      <c r="E71" s="67"/>
      <c r="F71" s="12" t="s">
        <v>163</v>
      </c>
      <c r="G71" s="78">
        <f t="shared" si="0"/>
        <v>3242</v>
      </c>
      <c r="H71" s="79">
        <f t="shared" si="1"/>
        <v>0</v>
      </c>
      <c r="I71" s="78">
        <v>3242</v>
      </c>
      <c r="J71" s="80">
        <f t="shared" si="2"/>
        <v>0</v>
      </c>
      <c r="K71" s="81">
        <v>9.36</v>
      </c>
      <c r="L71" s="36">
        <f t="shared" si="3"/>
        <v>0</v>
      </c>
      <c r="M71" s="36" t="s">
        <v>1326</v>
      </c>
      <c r="N71" s="36" t="s">
        <v>1191</v>
      </c>
      <c r="O71" s="36">
        <v>73089059</v>
      </c>
    </row>
    <row r="72" spans="1:15" s="2" customFormat="1" ht="12.75" customHeight="1" x14ac:dyDescent="0.25">
      <c r="A72" s="87"/>
      <c r="B72" s="126" t="s">
        <v>45</v>
      </c>
      <c r="C72" s="82" t="s">
        <v>1779</v>
      </c>
      <c r="D72" s="12" t="s">
        <v>1780</v>
      </c>
      <c r="E72" s="67"/>
      <c r="F72" s="12" t="s">
        <v>163</v>
      </c>
      <c r="G72" s="78">
        <f t="shared" si="0"/>
        <v>200.5</v>
      </c>
      <c r="H72" s="79">
        <f t="shared" si="1"/>
        <v>0</v>
      </c>
      <c r="I72" s="78">
        <v>200.5</v>
      </c>
      <c r="J72" s="80">
        <f>G$17/100</f>
        <v>0</v>
      </c>
      <c r="K72" s="81">
        <v>0.51</v>
      </c>
      <c r="L72" s="36">
        <f>E72*K72</f>
        <v>0</v>
      </c>
      <c r="M72" s="36">
        <v>8592648525981</v>
      </c>
      <c r="N72" s="36" t="s">
        <v>1191</v>
      </c>
      <c r="O72" s="36">
        <v>73089059</v>
      </c>
    </row>
    <row r="73" spans="1:15" s="2" customFormat="1" ht="12.75" customHeight="1" x14ac:dyDescent="0.25">
      <c r="A73" s="87"/>
      <c r="B73" s="126" t="s">
        <v>45</v>
      </c>
      <c r="C73" s="82" t="s">
        <v>1781</v>
      </c>
      <c r="D73" s="12" t="s">
        <v>1782</v>
      </c>
      <c r="E73" s="67"/>
      <c r="F73" s="12" t="s">
        <v>163</v>
      </c>
      <c r="G73" s="78">
        <f t="shared" si="0"/>
        <v>208.5</v>
      </c>
      <c r="H73" s="79">
        <f t="shared" si="1"/>
        <v>0</v>
      </c>
      <c r="I73" s="78">
        <v>208.5</v>
      </c>
      <c r="J73" s="80">
        <f t="shared" si="2"/>
        <v>0</v>
      </c>
      <c r="K73" s="81">
        <v>0.6</v>
      </c>
      <c r="L73" s="36">
        <f t="shared" si="3"/>
        <v>0</v>
      </c>
      <c r="M73" s="36">
        <v>8592648525998</v>
      </c>
      <c r="N73" s="36" t="s">
        <v>1191</v>
      </c>
      <c r="O73" s="36">
        <v>73089059</v>
      </c>
    </row>
    <row r="74" spans="1:15" s="2" customFormat="1" ht="12.75" customHeight="1" x14ac:dyDescent="0.25">
      <c r="A74" s="87"/>
      <c r="B74" s="126" t="s">
        <v>45</v>
      </c>
      <c r="C74" s="82" t="s">
        <v>1783</v>
      </c>
      <c r="D74" s="12" t="s">
        <v>1784</v>
      </c>
      <c r="E74" s="67"/>
      <c r="F74" s="12" t="s">
        <v>163</v>
      </c>
      <c r="G74" s="78">
        <f t="shared" si="0"/>
        <v>247</v>
      </c>
      <c r="H74" s="79">
        <f t="shared" si="1"/>
        <v>0</v>
      </c>
      <c r="I74" s="78">
        <v>247</v>
      </c>
      <c r="J74" s="80">
        <f t="shared" si="2"/>
        <v>0</v>
      </c>
      <c r="K74" s="81">
        <v>0.95</v>
      </c>
      <c r="L74" s="36">
        <f t="shared" si="3"/>
        <v>0</v>
      </c>
      <c r="M74" s="36">
        <v>8592648526001</v>
      </c>
      <c r="N74" s="36" t="s">
        <v>1191</v>
      </c>
      <c r="O74" s="36">
        <v>73089059</v>
      </c>
    </row>
    <row r="75" spans="1:15" s="2" customFormat="1" ht="12.75" customHeight="1" x14ac:dyDescent="0.25">
      <c r="A75" s="87"/>
      <c r="B75" s="126" t="s">
        <v>45</v>
      </c>
      <c r="C75" s="82" t="s">
        <v>1785</v>
      </c>
      <c r="D75" s="12" t="s">
        <v>1786</v>
      </c>
      <c r="E75" s="67"/>
      <c r="F75" s="12" t="s">
        <v>163</v>
      </c>
      <c r="G75" s="78">
        <f t="shared" si="0"/>
        <v>287</v>
      </c>
      <c r="H75" s="79">
        <f t="shared" si="1"/>
        <v>0</v>
      </c>
      <c r="I75" s="78">
        <v>287</v>
      </c>
      <c r="J75" s="80">
        <f t="shared" si="2"/>
        <v>0</v>
      </c>
      <c r="K75" s="81">
        <v>1.19</v>
      </c>
      <c r="L75" s="36">
        <f t="shared" si="3"/>
        <v>0</v>
      </c>
      <c r="M75" s="36">
        <v>8592648526018</v>
      </c>
      <c r="N75" s="36" t="s">
        <v>1191</v>
      </c>
      <c r="O75" s="36">
        <v>73089059</v>
      </c>
    </row>
    <row r="76" spans="1:15" s="2" customFormat="1" ht="12.75" customHeight="1" x14ac:dyDescent="0.25">
      <c r="A76" s="87"/>
      <c r="B76" s="126" t="s">
        <v>45</v>
      </c>
      <c r="C76" s="82" t="s">
        <v>1787</v>
      </c>
      <c r="D76" s="12" t="s">
        <v>1788</v>
      </c>
      <c r="E76" s="67"/>
      <c r="F76" s="12" t="s">
        <v>163</v>
      </c>
      <c r="G76" s="78">
        <f t="shared" si="0"/>
        <v>366</v>
      </c>
      <c r="H76" s="79">
        <f t="shared" si="1"/>
        <v>0</v>
      </c>
      <c r="I76" s="78">
        <v>366</v>
      </c>
      <c r="J76" s="80">
        <f t="shared" si="2"/>
        <v>0</v>
      </c>
      <c r="K76" s="81">
        <v>1.48</v>
      </c>
      <c r="L76" s="36">
        <f t="shared" si="3"/>
        <v>0</v>
      </c>
      <c r="M76" s="36">
        <v>8592648526025</v>
      </c>
      <c r="N76" s="36" t="s">
        <v>1191</v>
      </c>
      <c r="O76" s="36">
        <v>73089059</v>
      </c>
    </row>
    <row r="77" spans="1:15" s="2" customFormat="1" ht="12.75" customHeight="1" x14ac:dyDescent="0.25">
      <c r="A77" s="87"/>
      <c r="B77" s="126" t="s">
        <v>45</v>
      </c>
      <c r="C77" s="82" t="s">
        <v>1789</v>
      </c>
      <c r="D77" s="12" t="s">
        <v>1790</v>
      </c>
      <c r="E77" s="67"/>
      <c r="F77" s="12" t="s">
        <v>163</v>
      </c>
      <c r="G77" s="78">
        <f t="shared" si="0"/>
        <v>389</v>
      </c>
      <c r="H77" s="79">
        <f t="shared" si="1"/>
        <v>0</v>
      </c>
      <c r="I77" s="78">
        <v>389</v>
      </c>
      <c r="J77" s="80">
        <f>G$17/100</f>
        <v>0</v>
      </c>
      <c r="K77" s="81">
        <v>2.0699999999999998</v>
      </c>
      <c r="L77" s="36">
        <f t="shared" si="3"/>
        <v>0</v>
      </c>
      <c r="M77" s="36">
        <v>8592648526032</v>
      </c>
      <c r="N77" s="36" t="s">
        <v>1191</v>
      </c>
      <c r="O77" s="36">
        <v>73089059</v>
      </c>
    </row>
    <row r="78" spans="1:15" s="2" customFormat="1" ht="12.75" customHeight="1" x14ac:dyDescent="0.25">
      <c r="A78" s="87"/>
      <c r="B78" s="126" t="s">
        <v>45</v>
      </c>
      <c r="C78" s="82" t="s">
        <v>1327</v>
      </c>
      <c r="D78" s="12" t="s">
        <v>1328</v>
      </c>
      <c r="E78" s="67"/>
      <c r="F78" s="12" t="s">
        <v>163</v>
      </c>
      <c r="G78" s="78">
        <f t="shared" si="0"/>
        <v>11</v>
      </c>
      <c r="H78" s="79">
        <f t="shared" si="1"/>
        <v>0</v>
      </c>
      <c r="I78" s="78">
        <v>11</v>
      </c>
      <c r="J78" s="80">
        <f t="shared" si="2"/>
        <v>0</v>
      </c>
      <c r="K78" s="81">
        <v>0.03</v>
      </c>
      <c r="L78" s="36">
        <f t="shared" si="3"/>
        <v>0</v>
      </c>
      <c r="M78" s="36">
        <v>8434453112942</v>
      </c>
      <c r="N78" s="36" t="s">
        <v>1191</v>
      </c>
      <c r="O78" s="36">
        <v>73089059</v>
      </c>
    </row>
    <row r="79" spans="1:15" s="2" customFormat="1" ht="12.75" customHeight="1" x14ac:dyDescent="0.25">
      <c r="A79" s="87"/>
      <c r="B79" s="126" t="s">
        <v>45</v>
      </c>
      <c r="C79" s="82" t="s">
        <v>1329</v>
      </c>
      <c r="D79" s="12" t="s">
        <v>1330</v>
      </c>
      <c r="E79" s="67"/>
      <c r="F79" s="12" t="s">
        <v>52</v>
      </c>
      <c r="G79" s="78">
        <f t="shared" si="0"/>
        <v>240</v>
      </c>
      <c r="H79" s="79">
        <f t="shared" si="1"/>
        <v>0</v>
      </c>
      <c r="I79" s="78">
        <v>240</v>
      </c>
      <c r="J79" s="80">
        <f t="shared" si="2"/>
        <v>0</v>
      </c>
      <c r="K79" s="81">
        <v>1.24</v>
      </c>
      <c r="L79" s="36">
        <f t="shared" si="3"/>
        <v>0</v>
      </c>
      <c r="M79" s="36" t="s">
        <v>1331</v>
      </c>
      <c r="N79" s="36" t="s">
        <v>1191</v>
      </c>
      <c r="O79" s="36">
        <v>73089059</v>
      </c>
    </row>
    <row r="80" spans="1:15" s="2" customFormat="1" ht="12.75" customHeight="1" x14ac:dyDescent="0.25">
      <c r="A80" s="87"/>
      <c r="B80" s="126" t="s">
        <v>45</v>
      </c>
      <c r="C80" s="82" t="s">
        <v>1332</v>
      </c>
      <c r="D80" s="12" t="s">
        <v>1333</v>
      </c>
      <c r="E80" s="67"/>
      <c r="F80" s="12" t="s">
        <v>52</v>
      </c>
      <c r="G80" s="78">
        <f t="shared" si="0"/>
        <v>287</v>
      </c>
      <c r="H80" s="79">
        <f t="shared" si="1"/>
        <v>0</v>
      </c>
      <c r="I80" s="78">
        <v>287</v>
      </c>
      <c r="J80" s="80">
        <f t="shared" si="2"/>
        <v>0</v>
      </c>
      <c r="K80" s="81">
        <v>1.52</v>
      </c>
      <c r="L80" s="36">
        <f t="shared" si="3"/>
        <v>0</v>
      </c>
      <c r="M80" s="36" t="s">
        <v>1334</v>
      </c>
      <c r="N80" s="36" t="s">
        <v>1191</v>
      </c>
      <c r="O80" s="36">
        <v>73089059</v>
      </c>
    </row>
    <row r="81" spans="1:15" s="2" customFormat="1" ht="12.75" customHeight="1" x14ac:dyDescent="0.25">
      <c r="A81" s="87"/>
      <c r="B81" s="126" t="s">
        <v>45</v>
      </c>
      <c r="C81" s="82" t="s">
        <v>1335</v>
      </c>
      <c r="D81" s="12" t="s">
        <v>1336</v>
      </c>
      <c r="E81" s="67"/>
      <c r="F81" s="12" t="s">
        <v>52</v>
      </c>
      <c r="G81" s="78">
        <f t="shared" si="0"/>
        <v>377</v>
      </c>
      <c r="H81" s="79">
        <f t="shared" si="1"/>
        <v>0</v>
      </c>
      <c r="I81" s="78">
        <v>377</v>
      </c>
      <c r="J81" s="80">
        <f t="shared" si="2"/>
        <v>0</v>
      </c>
      <c r="K81" s="81">
        <v>2.08</v>
      </c>
      <c r="L81" s="36">
        <f t="shared" si="3"/>
        <v>0</v>
      </c>
      <c r="M81" s="36" t="s">
        <v>1337</v>
      </c>
      <c r="N81" s="36" t="s">
        <v>1191</v>
      </c>
      <c r="O81" s="36">
        <v>73089059</v>
      </c>
    </row>
    <row r="82" spans="1:15" s="2" customFormat="1" ht="12.75" customHeight="1" x14ac:dyDescent="0.25">
      <c r="A82" s="87"/>
      <c r="B82" s="126" t="s">
        <v>45</v>
      </c>
      <c r="C82" s="82" t="s">
        <v>1338</v>
      </c>
      <c r="D82" s="12" t="s">
        <v>1339</v>
      </c>
      <c r="E82" s="67"/>
      <c r="F82" s="12" t="s">
        <v>52</v>
      </c>
      <c r="G82" s="78">
        <f t="shared" si="0"/>
        <v>430</v>
      </c>
      <c r="H82" s="79">
        <f t="shared" si="1"/>
        <v>0</v>
      </c>
      <c r="I82" s="78">
        <v>430</v>
      </c>
      <c r="J82" s="80">
        <f t="shared" si="2"/>
        <v>0</v>
      </c>
      <c r="K82" s="81">
        <v>3.02</v>
      </c>
      <c r="L82" s="36">
        <f t="shared" si="3"/>
        <v>0</v>
      </c>
      <c r="M82" s="36" t="s">
        <v>1340</v>
      </c>
      <c r="N82" s="36" t="s">
        <v>1191</v>
      </c>
      <c r="O82" s="36">
        <v>73089059</v>
      </c>
    </row>
    <row r="83" spans="1:15" s="2" customFormat="1" ht="12.75" customHeight="1" x14ac:dyDescent="0.25">
      <c r="A83" s="87"/>
      <c r="B83" s="126" t="s">
        <v>45</v>
      </c>
      <c r="C83" s="82" t="s">
        <v>1341</v>
      </c>
      <c r="D83" s="12" t="s">
        <v>1342</v>
      </c>
      <c r="E83" s="67"/>
      <c r="F83" s="12" t="s">
        <v>52</v>
      </c>
      <c r="G83" s="78">
        <f t="shared" si="0"/>
        <v>533</v>
      </c>
      <c r="H83" s="79">
        <f t="shared" si="1"/>
        <v>0</v>
      </c>
      <c r="I83" s="78">
        <v>533</v>
      </c>
      <c r="J83" s="80">
        <f t="shared" si="2"/>
        <v>0</v>
      </c>
      <c r="K83" s="81">
        <v>3.66</v>
      </c>
      <c r="L83" s="36">
        <f t="shared" si="3"/>
        <v>0</v>
      </c>
      <c r="M83" s="36" t="s">
        <v>1343</v>
      </c>
      <c r="N83" s="36" t="s">
        <v>1191</v>
      </c>
      <c r="O83" s="36">
        <v>73089059</v>
      </c>
    </row>
    <row r="84" spans="1:15" s="2" customFormat="1" ht="12.75" customHeight="1" x14ac:dyDescent="0.2">
      <c r="A84" s="88"/>
      <c r="B84" s="126" t="s">
        <v>45</v>
      </c>
      <c r="C84" s="82" t="s">
        <v>1344</v>
      </c>
      <c r="D84" s="12" t="s">
        <v>1345</v>
      </c>
      <c r="E84" s="67"/>
      <c r="F84" s="12" t="s">
        <v>52</v>
      </c>
      <c r="G84" s="78">
        <f>I84*(1-J84)</f>
        <v>58</v>
      </c>
      <c r="H84" s="79">
        <f>E84*G84</f>
        <v>0</v>
      </c>
      <c r="I84" s="78">
        <v>58</v>
      </c>
      <c r="J84" s="80">
        <f t="shared" si="2"/>
        <v>0</v>
      </c>
      <c r="K84" s="81">
        <v>0.28999999999999998</v>
      </c>
      <c r="L84" s="36">
        <f>E84*K84</f>
        <v>0</v>
      </c>
      <c r="M84" s="36">
        <v>8592648526636</v>
      </c>
      <c r="N84" s="36" t="s">
        <v>1191</v>
      </c>
      <c r="O84" s="36">
        <v>73089059</v>
      </c>
    </row>
    <row r="85" spans="1:15" s="2" customFormat="1" ht="12.75" customHeight="1" x14ac:dyDescent="0.2">
      <c r="A85" s="88"/>
      <c r="B85" s="126" t="s">
        <v>45</v>
      </c>
      <c r="C85" s="82" t="s">
        <v>1346</v>
      </c>
      <c r="D85" s="12" t="s">
        <v>1347</v>
      </c>
      <c r="E85" s="67"/>
      <c r="F85" s="12" t="s">
        <v>52</v>
      </c>
      <c r="G85" s="78">
        <f>I85*(1-J85)</f>
        <v>93</v>
      </c>
      <c r="H85" s="79">
        <f>E85*G85</f>
        <v>0</v>
      </c>
      <c r="I85" s="78">
        <v>93</v>
      </c>
      <c r="J85" s="80">
        <f t="shared" si="2"/>
        <v>0</v>
      </c>
      <c r="K85" s="81">
        <v>0.46</v>
      </c>
      <c r="L85" s="36">
        <f>E85*K85</f>
        <v>0</v>
      </c>
      <c r="M85" s="36" t="s">
        <v>1348</v>
      </c>
      <c r="N85" s="36" t="s">
        <v>1191</v>
      </c>
      <c r="O85" s="36">
        <v>73089059</v>
      </c>
    </row>
    <row r="86" spans="1:15" ht="12.75" customHeight="1" x14ac:dyDescent="0.25">
      <c r="B86" s="74"/>
      <c r="E86" s="10"/>
      <c r="F86" s="12"/>
      <c r="G86" s="78"/>
      <c r="H86" s="10"/>
      <c r="I86" s="78"/>
      <c r="J86" s="4"/>
      <c r="K86" s="4"/>
      <c r="L86" s="36"/>
      <c r="M86" s="36"/>
      <c r="N86" s="36"/>
      <c r="O86" s="36"/>
    </row>
    <row r="87" spans="1:15" ht="12.75" customHeight="1" x14ac:dyDescent="0.25">
      <c r="B87" s="74"/>
      <c r="D87" s="60" t="s">
        <v>40</v>
      </c>
      <c r="E87" s="10"/>
      <c r="F87" s="12"/>
      <c r="G87" s="78"/>
      <c r="H87" s="10"/>
      <c r="I87" s="78"/>
      <c r="J87" s="4"/>
      <c r="K87" s="4"/>
      <c r="L87" s="36"/>
      <c r="M87" s="36"/>
      <c r="N87" s="36"/>
      <c r="O87" s="36"/>
    </row>
    <row r="88" spans="1:15" ht="12.75" customHeight="1" x14ac:dyDescent="0.25">
      <c r="B88" s="74"/>
      <c r="E88" s="10"/>
      <c r="F88" s="12"/>
      <c r="G88" s="78"/>
      <c r="H88" s="10"/>
      <c r="I88" s="78"/>
      <c r="J88" s="4"/>
      <c r="K88" s="4"/>
      <c r="L88" s="36"/>
      <c r="M88" s="36"/>
      <c r="N88" s="36"/>
      <c r="O88" s="36"/>
    </row>
    <row r="89" spans="1:15" s="2" customFormat="1" ht="12.75" customHeight="1" x14ac:dyDescent="0.2">
      <c r="A89" s="87"/>
      <c r="B89" s="127" t="s">
        <v>45</v>
      </c>
      <c r="C89" s="77" t="s">
        <v>1349</v>
      </c>
      <c r="D89" s="12" t="s">
        <v>1793</v>
      </c>
      <c r="E89" s="67"/>
      <c r="F89" s="12" t="s">
        <v>47</v>
      </c>
      <c r="G89" s="78">
        <f>I89*(1-J89)</f>
        <v>613</v>
      </c>
      <c r="H89" s="79">
        <f>E89*G89</f>
        <v>0</v>
      </c>
      <c r="I89" s="78">
        <v>613</v>
      </c>
      <c r="J89" s="80">
        <f>H$16/100</f>
        <v>0</v>
      </c>
      <c r="K89" s="81">
        <v>1.5</v>
      </c>
      <c r="L89" s="36">
        <f>E89*K89</f>
        <v>0</v>
      </c>
      <c r="M89" s="36">
        <v>18592648524929</v>
      </c>
      <c r="N89" s="36" t="s">
        <v>665</v>
      </c>
      <c r="O89" s="36">
        <v>73181595</v>
      </c>
    </row>
    <row r="90" spans="1:15" s="2" customFormat="1" ht="12.75" customHeight="1" x14ac:dyDescent="0.2">
      <c r="A90" s="87"/>
      <c r="B90" s="127" t="s">
        <v>45</v>
      </c>
      <c r="C90" s="82" t="s">
        <v>1350</v>
      </c>
      <c r="D90" s="12" t="s">
        <v>1351</v>
      </c>
      <c r="E90" s="67"/>
      <c r="F90" s="12" t="s">
        <v>52</v>
      </c>
      <c r="G90" s="78">
        <f t="shared" ref="G90:G152" si="4">I90*(1-J90)</f>
        <v>540</v>
      </c>
      <c r="H90" s="79">
        <f t="shared" ref="H90:H153" si="5">E90*G90</f>
        <v>0</v>
      </c>
      <c r="I90" s="78">
        <v>540</v>
      </c>
      <c r="J90" s="80">
        <f>H$17/100</f>
        <v>0</v>
      </c>
      <c r="K90" s="81">
        <v>2.84</v>
      </c>
      <c r="L90" s="36">
        <f t="shared" ref="L90:L153" si="6">E90*K90</f>
        <v>0</v>
      </c>
      <c r="M90" s="36" t="s">
        <v>1352</v>
      </c>
      <c r="N90" s="36">
        <v>9</v>
      </c>
      <c r="O90" s="36">
        <v>73089059</v>
      </c>
    </row>
    <row r="91" spans="1:15" s="2" customFormat="1" ht="12.75" customHeight="1" x14ac:dyDescent="0.2">
      <c r="A91" s="87"/>
      <c r="B91" s="127" t="s">
        <v>45</v>
      </c>
      <c r="C91" s="82" t="s">
        <v>1353</v>
      </c>
      <c r="D91" s="12" t="s">
        <v>1354</v>
      </c>
      <c r="E91" s="67"/>
      <c r="F91" s="12" t="s">
        <v>52</v>
      </c>
      <c r="G91" s="78">
        <f t="shared" si="4"/>
        <v>540</v>
      </c>
      <c r="H91" s="79">
        <f t="shared" si="5"/>
        <v>0</v>
      </c>
      <c r="I91" s="78">
        <v>540</v>
      </c>
      <c r="J91" s="80">
        <f t="shared" ref="J91:J154" si="7">H$17/100</f>
        <v>0</v>
      </c>
      <c r="K91" s="81">
        <v>2.91</v>
      </c>
      <c r="L91" s="36">
        <f t="shared" si="6"/>
        <v>0</v>
      </c>
      <c r="M91" s="36" t="s">
        <v>1355</v>
      </c>
      <c r="N91" s="36">
        <v>9</v>
      </c>
      <c r="O91" s="36">
        <v>73089059</v>
      </c>
    </row>
    <row r="92" spans="1:15" s="2" customFormat="1" ht="12.75" customHeight="1" x14ac:dyDescent="0.2">
      <c r="A92" s="87"/>
      <c r="B92" s="127" t="s">
        <v>45</v>
      </c>
      <c r="C92" s="82" t="s">
        <v>1356</v>
      </c>
      <c r="D92" s="12" t="s">
        <v>1357</v>
      </c>
      <c r="E92" s="67"/>
      <c r="F92" s="12" t="s">
        <v>52</v>
      </c>
      <c r="G92" s="78">
        <f t="shared" si="4"/>
        <v>609</v>
      </c>
      <c r="H92" s="79">
        <f t="shared" si="5"/>
        <v>0</v>
      </c>
      <c r="I92" s="78">
        <v>609</v>
      </c>
      <c r="J92" s="80">
        <f t="shared" si="7"/>
        <v>0</v>
      </c>
      <c r="K92" s="81">
        <v>3.24</v>
      </c>
      <c r="L92" s="36">
        <f t="shared" si="6"/>
        <v>0</v>
      </c>
      <c r="M92" s="36" t="s">
        <v>1358</v>
      </c>
      <c r="N92" s="36">
        <v>9</v>
      </c>
      <c r="O92" s="36">
        <v>73089059</v>
      </c>
    </row>
    <row r="93" spans="1:15" s="2" customFormat="1" ht="12.75" customHeight="1" x14ac:dyDescent="0.2">
      <c r="A93" s="87"/>
      <c r="B93" s="127" t="s">
        <v>45</v>
      </c>
      <c r="C93" s="82" t="s">
        <v>1359</v>
      </c>
      <c r="D93" s="12" t="s">
        <v>1360</v>
      </c>
      <c r="E93" s="67"/>
      <c r="F93" s="12" t="s">
        <v>52</v>
      </c>
      <c r="G93" s="78">
        <f t="shared" si="4"/>
        <v>679</v>
      </c>
      <c r="H93" s="79">
        <f t="shared" si="5"/>
        <v>0</v>
      </c>
      <c r="I93" s="78">
        <v>679</v>
      </c>
      <c r="J93" s="80">
        <f t="shared" si="7"/>
        <v>0</v>
      </c>
      <c r="K93" s="81">
        <v>3.5</v>
      </c>
      <c r="L93" s="36">
        <f t="shared" si="6"/>
        <v>0</v>
      </c>
      <c r="M93" s="36" t="s">
        <v>1361</v>
      </c>
      <c r="N93" s="36">
        <v>9</v>
      </c>
      <c r="O93" s="36">
        <v>73089059</v>
      </c>
    </row>
    <row r="94" spans="1:15" s="2" customFormat="1" ht="12.75" customHeight="1" x14ac:dyDescent="0.2">
      <c r="A94" s="87"/>
      <c r="B94" s="127" t="s">
        <v>45</v>
      </c>
      <c r="C94" s="82" t="s">
        <v>1362</v>
      </c>
      <c r="D94" s="12" t="s">
        <v>1363</v>
      </c>
      <c r="E94" s="67"/>
      <c r="F94" s="12" t="s">
        <v>52</v>
      </c>
      <c r="G94" s="78">
        <f t="shared" si="4"/>
        <v>824</v>
      </c>
      <c r="H94" s="79">
        <f t="shared" si="5"/>
        <v>0</v>
      </c>
      <c r="I94" s="78">
        <v>824</v>
      </c>
      <c r="J94" s="80">
        <f t="shared" si="7"/>
        <v>0</v>
      </c>
      <c r="K94" s="81">
        <v>3.77</v>
      </c>
      <c r="L94" s="36">
        <f t="shared" si="6"/>
        <v>0</v>
      </c>
      <c r="M94" s="36" t="s">
        <v>1364</v>
      </c>
      <c r="N94" s="36">
        <v>9</v>
      </c>
      <c r="O94" s="36">
        <v>73089059</v>
      </c>
    </row>
    <row r="95" spans="1:15" s="2" customFormat="1" ht="12.75" customHeight="1" x14ac:dyDescent="0.2">
      <c r="A95" s="87"/>
      <c r="B95" s="127" t="s">
        <v>45</v>
      </c>
      <c r="C95" s="82" t="s">
        <v>1365</v>
      </c>
      <c r="D95" s="12" t="s">
        <v>1366</v>
      </c>
      <c r="E95" s="67"/>
      <c r="F95" s="12" t="s">
        <v>52</v>
      </c>
      <c r="G95" s="78">
        <f t="shared" si="4"/>
        <v>814</v>
      </c>
      <c r="H95" s="79">
        <f t="shared" si="5"/>
        <v>0</v>
      </c>
      <c r="I95" s="78">
        <v>814</v>
      </c>
      <c r="J95" s="80">
        <f t="shared" si="7"/>
        <v>0</v>
      </c>
      <c r="K95" s="81">
        <v>4.75</v>
      </c>
      <c r="L95" s="36">
        <f t="shared" si="6"/>
        <v>0</v>
      </c>
      <c r="M95" s="36" t="s">
        <v>1367</v>
      </c>
      <c r="N95" s="36">
        <v>9</v>
      </c>
      <c r="O95" s="36">
        <v>73089059</v>
      </c>
    </row>
    <row r="96" spans="1:15" s="2" customFormat="1" ht="12.75" customHeight="1" x14ac:dyDescent="0.2">
      <c r="A96" s="87"/>
      <c r="B96" s="127" t="s">
        <v>45</v>
      </c>
      <c r="C96" s="82" t="s">
        <v>1368</v>
      </c>
      <c r="D96" s="12" t="s">
        <v>1369</v>
      </c>
      <c r="E96" s="67"/>
      <c r="F96" s="12" t="s">
        <v>52</v>
      </c>
      <c r="G96" s="78">
        <f t="shared" si="4"/>
        <v>766</v>
      </c>
      <c r="H96" s="79">
        <f t="shared" si="5"/>
        <v>0</v>
      </c>
      <c r="I96" s="78">
        <v>766</v>
      </c>
      <c r="J96" s="80">
        <f t="shared" si="7"/>
        <v>0</v>
      </c>
      <c r="K96" s="81">
        <v>5.29</v>
      </c>
      <c r="L96" s="36">
        <f t="shared" si="6"/>
        <v>0</v>
      </c>
      <c r="M96" s="36" t="s">
        <v>1370</v>
      </c>
      <c r="N96" s="36">
        <v>9</v>
      </c>
      <c r="O96" s="36">
        <v>73089059</v>
      </c>
    </row>
    <row r="97" spans="1:15" s="2" customFormat="1" ht="12.75" customHeight="1" x14ac:dyDescent="0.2">
      <c r="A97" s="87"/>
      <c r="B97" s="127" t="s">
        <v>45</v>
      </c>
      <c r="C97" s="82" t="s">
        <v>1371</v>
      </c>
      <c r="D97" s="12" t="s">
        <v>1372</v>
      </c>
      <c r="E97" s="67"/>
      <c r="F97" s="12" t="s">
        <v>52</v>
      </c>
      <c r="G97" s="78">
        <f t="shared" si="4"/>
        <v>842</v>
      </c>
      <c r="H97" s="79">
        <f t="shared" si="5"/>
        <v>0</v>
      </c>
      <c r="I97" s="78">
        <v>842</v>
      </c>
      <c r="J97" s="80">
        <f t="shared" si="7"/>
        <v>0</v>
      </c>
      <c r="K97" s="81">
        <v>5.56</v>
      </c>
      <c r="L97" s="36">
        <f t="shared" si="6"/>
        <v>0</v>
      </c>
      <c r="M97" s="36" t="s">
        <v>1373</v>
      </c>
      <c r="N97" s="36">
        <v>9</v>
      </c>
      <c r="O97" s="36">
        <v>73089059</v>
      </c>
    </row>
    <row r="98" spans="1:15" s="2" customFormat="1" ht="12.75" customHeight="1" x14ac:dyDescent="0.2">
      <c r="A98" s="87"/>
      <c r="B98" s="127" t="s">
        <v>45</v>
      </c>
      <c r="C98" s="82" t="s">
        <v>1374</v>
      </c>
      <c r="D98" s="12" t="s">
        <v>1375</v>
      </c>
      <c r="E98" s="67"/>
      <c r="F98" s="12" t="s">
        <v>52</v>
      </c>
      <c r="G98" s="78">
        <f t="shared" si="4"/>
        <v>939</v>
      </c>
      <c r="H98" s="79">
        <f t="shared" si="5"/>
        <v>0</v>
      </c>
      <c r="I98" s="78">
        <v>939</v>
      </c>
      <c r="J98" s="80">
        <f t="shared" si="7"/>
        <v>0</v>
      </c>
      <c r="K98" s="81">
        <v>5.82</v>
      </c>
      <c r="L98" s="36">
        <f t="shared" si="6"/>
        <v>0</v>
      </c>
      <c r="M98" s="36" t="s">
        <v>1376</v>
      </c>
      <c r="N98" s="36">
        <v>9</v>
      </c>
      <c r="O98" s="36">
        <v>73089059</v>
      </c>
    </row>
    <row r="99" spans="1:15" s="2" customFormat="1" ht="12.75" customHeight="1" x14ac:dyDescent="0.2">
      <c r="A99" s="87"/>
      <c r="B99" s="127" t="s">
        <v>45</v>
      </c>
      <c r="C99" s="82" t="s">
        <v>1377</v>
      </c>
      <c r="D99" s="12" t="s">
        <v>1378</v>
      </c>
      <c r="E99" s="67"/>
      <c r="F99" s="12" t="s">
        <v>52</v>
      </c>
      <c r="G99" s="78">
        <f t="shared" si="4"/>
        <v>1040</v>
      </c>
      <c r="H99" s="79">
        <f t="shared" si="5"/>
        <v>0</v>
      </c>
      <c r="I99" s="78">
        <v>1040</v>
      </c>
      <c r="J99" s="80">
        <f t="shared" si="7"/>
        <v>0</v>
      </c>
      <c r="K99" s="81">
        <v>6.08</v>
      </c>
      <c r="L99" s="36">
        <f t="shared" si="6"/>
        <v>0</v>
      </c>
      <c r="M99" s="36" t="s">
        <v>1379</v>
      </c>
      <c r="N99" s="36">
        <v>9</v>
      </c>
      <c r="O99" s="36">
        <v>73089059</v>
      </c>
    </row>
    <row r="100" spans="1:15" s="2" customFormat="1" ht="12.75" customHeight="1" x14ac:dyDescent="0.2">
      <c r="A100" s="87"/>
      <c r="B100" s="127" t="s">
        <v>45</v>
      </c>
      <c r="C100" s="82" t="s">
        <v>1380</v>
      </c>
      <c r="D100" s="12" t="s">
        <v>1381</v>
      </c>
      <c r="E100" s="67"/>
      <c r="F100" s="12" t="s">
        <v>163</v>
      </c>
      <c r="G100" s="78">
        <f t="shared" si="4"/>
        <v>45.5</v>
      </c>
      <c r="H100" s="79">
        <f t="shared" si="5"/>
        <v>0</v>
      </c>
      <c r="I100" s="78">
        <v>45.5</v>
      </c>
      <c r="J100" s="80">
        <f t="shared" si="7"/>
        <v>0</v>
      </c>
      <c r="K100" s="81">
        <v>0.08</v>
      </c>
      <c r="L100" s="36">
        <f t="shared" si="6"/>
        <v>0</v>
      </c>
      <c r="M100" s="36" t="s">
        <v>1382</v>
      </c>
      <c r="N100" s="36">
        <v>9</v>
      </c>
      <c r="O100" s="36">
        <v>73089059</v>
      </c>
    </row>
    <row r="101" spans="1:15" s="2" customFormat="1" ht="12.75" customHeight="1" x14ac:dyDescent="0.2">
      <c r="A101" s="87"/>
      <c r="B101" s="127" t="s">
        <v>45</v>
      </c>
      <c r="C101" s="82" t="s">
        <v>1383</v>
      </c>
      <c r="D101" s="12" t="s">
        <v>1384</v>
      </c>
      <c r="E101" s="67"/>
      <c r="F101" s="12" t="s">
        <v>163</v>
      </c>
      <c r="G101" s="78">
        <f t="shared" si="4"/>
        <v>66</v>
      </c>
      <c r="H101" s="79">
        <f t="shared" si="5"/>
        <v>0</v>
      </c>
      <c r="I101" s="78">
        <v>66</v>
      </c>
      <c r="J101" s="80">
        <f t="shared" si="7"/>
        <v>0</v>
      </c>
      <c r="K101" s="81">
        <v>0.2</v>
      </c>
      <c r="L101" s="36">
        <f t="shared" si="6"/>
        <v>0</v>
      </c>
      <c r="M101" s="36" t="s">
        <v>1385</v>
      </c>
      <c r="N101" s="36">
        <v>9</v>
      </c>
      <c r="O101" s="36">
        <v>73089059</v>
      </c>
    </row>
    <row r="102" spans="1:15" s="2" customFormat="1" ht="12.75" customHeight="1" x14ac:dyDescent="0.2">
      <c r="A102" s="87"/>
      <c r="B102" s="127" t="s">
        <v>45</v>
      </c>
      <c r="C102" s="82" t="s">
        <v>1386</v>
      </c>
      <c r="D102" s="12" t="s">
        <v>1387</v>
      </c>
      <c r="E102" s="67"/>
      <c r="F102" s="12" t="s">
        <v>163</v>
      </c>
      <c r="G102" s="78">
        <f t="shared" si="4"/>
        <v>91</v>
      </c>
      <c r="H102" s="79">
        <f t="shared" si="5"/>
        <v>0</v>
      </c>
      <c r="I102" s="78">
        <v>91</v>
      </c>
      <c r="J102" s="80">
        <f t="shared" si="7"/>
        <v>0</v>
      </c>
      <c r="K102" s="81">
        <v>0.14000000000000001</v>
      </c>
      <c r="L102" s="36">
        <f t="shared" si="6"/>
        <v>0</v>
      </c>
      <c r="M102" s="36" t="s">
        <v>1388</v>
      </c>
      <c r="N102" s="36">
        <v>9</v>
      </c>
      <c r="O102" s="36">
        <v>73089059</v>
      </c>
    </row>
    <row r="103" spans="1:15" s="2" customFormat="1" ht="12.75" customHeight="1" x14ac:dyDescent="0.2">
      <c r="A103" s="87"/>
      <c r="B103" s="127" t="s">
        <v>45</v>
      </c>
      <c r="C103" s="82" t="s">
        <v>1389</v>
      </c>
      <c r="D103" s="12" t="s">
        <v>1390</v>
      </c>
      <c r="E103" s="67"/>
      <c r="F103" s="12" t="s">
        <v>163</v>
      </c>
      <c r="G103" s="78">
        <f t="shared" si="4"/>
        <v>119</v>
      </c>
      <c r="H103" s="79">
        <f t="shared" si="5"/>
        <v>0</v>
      </c>
      <c r="I103" s="78">
        <v>119</v>
      </c>
      <c r="J103" s="80">
        <f t="shared" si="7"/>
        <v>0</v>
      </c>
      <c r="K103" s="81">
        <v>0.34</v>
      </c>
      <c r="L103" s="36">
        <f t="shared" si="6"/>
        <v>0</v>
      </c>
      <c r="M103" s="36" t="s">
        <v>1391</v>
      </c>
      <c r="N103" s="36">
        <v>9</v>
      </c>
      <c r="O103" s="36">
        <v>73089059</v>
      </c>
    </row>
    <row r="104" spans="1:15" s="2" customFormat="1" ht="12.75" customHeight="1" x14ac:dyDescent="0.2">
      <c r="A104" s="87"/>
      <c r="B104" s="127" t="s">
        <v>45</v>
      </c>
      <c r="C104" s="82" t="s">
        <v>1392</v>
      </c>
      <c r="D104" s="12" t="s">
        <v>1393</v>
      </c>
      <c r="E104" s="67"/>
      <c r="F104" s="12" t="s">
        <v>163</v>
      </c>
      <c r="G104" s="78">
        <f t="shared" si="4"/>
        <v>67</v>
      </c>
      <c r="H104" s="79">
        <f t="shared" si="5"/>
        <v>0</v>
      </c>
      <c r="I104" s="78">
        <v>67</v>
      </c>
      <c r="J104" s="80">
        <f t="shared" si="7"/>
        <v>0</v>
      </c>
      <c r="K104" s="81">
        <v>0.13</v>
      </c>
      <c r="L104" s="36">
        <f t="shared" si="6"/>
        <v>0</v>
      </c>
      <c r="M104" s="36" t="s">
        <v>1394</v>
      </c>
      <c r="N104" s="36">
        <v>9</v>
      </c>
      <c r="O104" s="36">
        <v>73089059</v>
      </c>
    </row>
    <row r="105" spans="1:15" s="2" customFormat="1" ht="12.75" customHeight="1" x14ac:dyDescent="0.2">
      <c r="A105" s="87"/>
      <c r="B105" s="127" t="s">
        <v>45</v>
      </c>
      <c r="C105" s="82" t="s">
        <v>1395</v>
      </c>
      <c r="D105" s="12" t="s">
        <v>1396</v>
      </c>
      <c r="E105" s="67"/>
      <c r="F105" s="12" t="s">
        <v>163</v>
      </c>
      <c r="G105" s="78">
        <f t="shared" si="4"/>
        <v>99.5</v>
      </c>
      <c r="H105" s="79">
        <f t="shared" si="5"/>
        <v>0</v>
      </c>
      <c r="I105" s="78">
        <v>99.5</v>
      </c>
      <c r="J105" s="80">
        <f t="shared" si="7"/>
        <v>0</v>
      </c>
      <c r="K105" s="81">
        <v>0.3</v>
      </c>
      <c r="L105" s="36">
        <f t="shared" si="6"/>
        <v>0</v>
      </c>
      <c r="M105" s="36" t="s">
        <v>1397</v>
      </c>
      <c r="N105" s="36">
        <v>9</v>
      </c>
      <c r="O105" s="36">
        <v>73089059</v>
      </c>
    </row>
    <row r="106" spans="1:15" s="2" customFormat="1" ht="12.75" customHeight="1" x14ac:dyDescent="0.2">
      <c r="A106" s="87"/>
      <c r="B106" s="127" t="s">
        <v>45</v>
      </c>
      <c r="C106" s="82" t="s">
        <v>1398</v>
      </c>
      <c r="D106" s="12" t="s">
        <v>1399</v>
      </c>
      <c r="E106" s="67"/>
      <c r="F106" s="12" t="s">
        <v>163</v>
      </c>
      <c r="G106" s="78">
        <f t="shared" si="4"/>
        <v>1413.5</v>
      </c>
      <c r="H106" s="79">
        <f t="shared" si="5"/>
        <v>0</v>
      </c>
      <c r="I106" s="78">
        <v>1413.5</v>
      </c>
      <c r="J106" s="80">
        <f t="shared" si="7"/>
        <v>0</v>
      </c>
      <c r="K106" s="81">
        <v>2.65</v>
      </c>
      <c r="L106" s="36">
        <f t="shared" si="6"/>
        <v>0</v>
      </c>
      <c r="M106" s="36">
        <v>8434453086526</v>
      </c>
      <c r="N106" s="36">
        <v>9</v>
      </c>
      <c r="O106" s="36">
        <v>73089059</v>
      </c>
    </row>
    <row r="107" spans="1:15" s="2" customFormat="1" ht="12.75" customHeight="1" x14ac:dyDescent="0.2">
      <c r="A107" s="87"/>
      <c r="B107" s="127" t="s">
        <v>45</v>
      </c>
      <c r="C107" s="82" t="s">
        <v>1400</v>
      </c>
      <c r="D107" s="12" t="s">
        <v>1401</v>
      </c>
      <c r="E107" s="67"/>
      <c r="F107" s="12" t="s">
        <v>163</v>
      </c>
      <c r="G107" s="78">
        <f t="shared" si="4"/>
        <v>1444.5</v>
      </c>
      <c r="H107" s="79">
        <f t="shared" si="5"/>
        <v>0</v>
      </c>
      <c r="I107" s="78">
        <v>1444.5</v>
      </c>
      <c r="J107" s="80">
        <f t="shared" si="7"/>
        <v>0</v>
      </c>
      <c r="K107" s="81">
        <v>2.72</v>
      </c>
      <c r="L107" s="36">
        <f t="shared" si="6"/>
        <v>0</v>
      </c>
      <c r="M107" s="36">
        <v>8434453112157</v>
      </c>
      <c r="N107" s="36">
        <v>9</v>
      </c>
      <c r="O107" s="36">
        <v>73089059</v>
      </c>
    </row>
    <row r="108" spans="1:15" s="2" customFormat="1" ht="12.75" customHeight="1" x14ac:dyDescent="0.2">
      <c r="A108" s="87"/>
      <c r="B108" s="127" t="s">
        <v>45</v>
      </c>
      <c r="C108" s="82" t="s">
        <v>1402</v>
      </c>
      <c r="D108" s="12" t="s">
        <v>1403</v>
      </c>
      <c r="E108" s="67"/>
      <c r="F108" s="12" t="s">
        <v>163</v>
      </c>
      <c r="G108" s="78">
        <f t="shared" si="4"/>
        <v>1591</v>
      </c>
      <c r="H108" s="79">
        <f t="shared" si="5"/>
        <v>0</v>
      </c>
      <c r="I108" s="78">
        <v>1591</v>
      </c>
      <c r="J108" s="80">
        <f t="shared" si="7"/>
        <v>0</v>
      </c>
      <c r="K108" s="81">
        <v>3.23</v>
      </c>
      <c r="L108" s="36">
        <f t="shared" si="6"/>
        <v>0</v>
      </c>
      <c r="M108" s="36">
        <v>8434453112164</v>
      </c>
      <c r="N108" s="36">
        <v>9</v>
      </c>
      <c r="O108" s="36">
        <v>73089059</v>
      </c>
    </row>
    <row r="109" spans="1:15" s="2" customFormat="1" ht="12.75" customHeight="1" x14ac:dyDescent="0.2">
      <c r="A109" s="87"/>
      <c r="B109" s="127" t="s">
        <v>45</v>
      </c>
      <c r="C109" s="82" t="s">
        <v>1404</v>
      </c>
      <c r="D109" s="12" t="s">
        <v>1405</v>
      </c>
      <c r="E109" s="67"/>
      <c r="F109" s="12" t="s">
        <v>163</v>
      </c>
      <c r="G109" s="78">
        <f t="shared" si="4"/>
        <v>1909.5</v>
      </c>
      <c r="H109" s="79">
        <f t="shared" si="5"/>
        <v>0</v>
      </c>
      <c r="I109" s="78">
        <v>1909.5</v>
      </c>
      <c r="J109" s="80">
        <f t="shared" si="7"/>
        <v>0</v>
      </c>
      <c r="K109" s="81">
        <v>4.4000000000000004</v>
      </c>
      <c r="L109" s="36">
        <f t="shared" si="6"/>
        <v>0</v>
      </c>
      <c r="M109" s="36">
        <v>8434453086557</v>
      </c>
      <c r="N109" s="36">
        <v>9</v>
      </c>
      <c r="O109" s="36">
        <v>73089059</v>
      </c>
    </row>
    <row r="110" spans="1:15" s="2" customFormat="1" ht="12.75" customHeight="1" x14ac:dyDescent="0.2">
      <c r="A110" s="87"/>
      <c r="B110" s="127" t="s">
        <v>45</v>
      </c>
      <c r="C110" s="82" t="s">
        <v>1406</v>
      </c>
      <c r="D110" s="12" t="s">
        <v>1407</v>
      </c>
      <c r="E110" s="67"/>
      <c r="F110" s="12" t="s">
        <v>163</v>
      </c>
      <c r="G110" s="78">
        <f t="shared" si="4"/>
        <v>2086.5</v>
      </c>
      <c r="H110" s="79">
        <f t="shared" si="5"/>
        <v>0</v>
      </c>
      <c r="I110" s="78">
        <v>2086.5</v>
      </c>
      <c r="J110" s="80">
        <f t="shared" si="7"/>
        <v>0</v>
      </c>
      <c r="K110" s="81">
        <v>5.05</v>
      </c>
      <c r="L110" s="36">
        <f t="shared" si="6"/>
        <v>0</v>
      </c>
      <c r="M110" s="36">
        <v>8434453086564</v>
      </c>
      <c r="N110" s="36">
        <v>9</v>
      </c>
      <c r="O110" s="36">
        <v>73089059</v>
      </c>
    </row>
    <row r="111" spans="1:15" s="2" customFormat="1" ht="12.75" customHeight="1" x14ac:dyDescent="0.2">
      <c r="A111" s="87"/>
      <c r="B111" s="127" t="s">
        <v>45</v>
      </c>
      <c r="C111" s="82" t="s">
        <v>1408</v>
      </c>
      <c r="D111" s="12" t="s">
        <v>1409</v>
      </c>
      <c r="E111" s="67"/>
      <c r="F111" s="12" t="s">
        <v>163</v>
      </c>
      <c r="G111" s="78">
        <f t="shared" si="4"/>
        <v>1788.5</v>
      </c>
      <c r="H111" s="79">
        <f t="shared" si="5"/>
        <v>0</v>
      </c>
      <c r="I111" s="78">
        <v>1788.5</v>
      </c>
      <c r="J111" s="80">
        <f t="shared" si="7"/>
        <v>0</v>
      </c>
      <c r="K111" s="81">
        <v>4.57</v>
      </c>
      <c r="L111" s="36">
        <f t="shared" si="6"/>
        <v>0</v>
      </c>
      <c r="M111" s="36" t="s">
        <v>1410</v>
      </c>
      <c r="N111" s="36">
        <v>9</v>
      </c>
      <c r="O111" s="36">
        <v>73089059</v>
      </c>
    </row>
    <row r="112" spans="1:15" s="2" customFormat="1" ht="12.75" customHeight="1" x14ac:dyDescent="0.2">
      <c r="A112" s="87"/>
      <c r="B112" s="127" t="s">
        <v>45</v>
      </c>
      <c r="C112" s="82" t="s">
        <v>1411</v>
      </c>
      <c r="D112" s="12" t="s">
        <v>1412</v>
      </c>
      <c r="E112" s="67"/>
      <c r="F112" s="12" t="s">
        <v>163</v>
      </c>
      <c r="G112" s="78">
        <f t="shared" si="4"/>
        <v>1890</v>
      </c>
      <c r="H112" s="79">
        <f t="shared" si="5"/>
        <v>0</v>
      </c>
      <c r="I112" s="78">
        <v>1890</v>
      </c>
      <c r="J112" s="80">
        <f t="shared" si="7"/>
        <v>0</v>
      </c>
      <c r="K112" s="81">
        <v>4.91</v>
      </c>
      <c r="L112" s="36">
        <f t="shared" si="6"/>
        <v>0</v>
      </c>
      <c r="M112" s="36" t="s">
        <v>1413</v>
      </c>
      <c r="N112" s="36">
        <v>9</v>
      </c>
      <c r="O112" s="36">
        <v>73089059</v>
      </c>
    </row>
    <row r="113" spans="1:15" s="2" customFormat="1" ht="12.75" customHeight="1" x14ac:dyDescent="0.2">
      <c r="A113" s="87"/>
      <c r="B113" s="127" t="s">
        <v>45</v>
      </c>
      <c r="C113" s="82" t="s">
        <v>1414</v>
      </c>
      <c r="D113" s="12" t="s">
        <v>1415</v>
      </c>
      <c r="E113" s="67"/>
      <c r="F113" s="12" t="s">
        <v>163</v>
      </c>
      <c r="G113" s="78">
        <f t="shared" si="4"/>
        <v>2092.5</v>
      </c>
      <c r="H113" s="79">
        <f t="shared" si="5"/>
        <v>0</v>
      </c>
      <c r="I113" s="78">
        <v>2092.5</v>
      </c>
      <c r="J113" s="80">
        <f t="shared" si="7"/>
        <v>0</v>
      </c>
      <c r="K113" s="81">
        <v>5.59</v>
      </c>
      <c r="L113" s="36">
        <f t="shared" si="6"/>
        <v>0</v>
      </c>
      <c r="M113" s="36" t="s">
        <v>1416</v>
      </c>
      <c r="N113" s="36">
        <v>9</v>
      </c>
      <c r="O113" s="36">
        <v>73089059</v>
      </c>
    </row>
    <row r="114" spans="1:15" s="2" customFormat="1" ht="12.75" customHeight="1" x14ac:dyDescent="0.2">
      <c r="A114" s="87"/>
      <c r="B114" s="127" t="s">
        <v>45</v>
      </c>
      <c r="C114" s="82" t="s">
        <v>1417</v>
      </c>
      <c r="D114" s="12" t="s">
        <v>1418</v>
      </c>
      <c r="E114" s="67"/>
      <c r="F114" s="12" t="s">
        <v>163</v>
      </c>
      <c r="G114" s="78">
        <f t="shared" si="4"/>
        <v>2426.5</v>
      </c>
      <c r="H114" s="79">
        <f t="shared" si="5"/>
        <v>0</v>
      </c>
      <c r="I114" s="78">
        <v>2426.5</v>
      </c>
      <c r="J114" s="80">
        <f t="shared" si="7"/>
        <v>0</v>
      </c>
      <c r="K114" s="81">
        <v>6.6</v>
      </c>
      <c r="L114" s="36">
        <f t="shared" si="6"/>
        <v>0</v>
      </c>
      <c r="M114" s="36" t="s">
        <v>1419</v>
      </c>
      <c r="N114" s="36">
        <v>9</v>
      </c>
      <c r="O114" s="36">
        <v>73089059</v>
      </c>
    </row>
    <row r="115" spans="1:15" s="2" customFormat="1" ht="12.75" customHeight="1" x14ac:dyDescent="0.2">
      <c r="A115" s="87"/>
      <c r="B115" s="127" t="s">
        <v>45</v>
      </c>
      <c r="C115" s="82" t="s">
        <v>1420</v>
      </c>
      <c r="D115" s="12" t="s">
        <v>1421</v>
      </c>
      <c r="E115" s="67"/>
      <c r="F115" s="12" t="s">
        <v>163</v>
      </c>
      <c r="G115" s="78">
        <f t="shared" si="4"/>
        <v>2653</v>
      </c>
      <c r="H115" s="79">
        <f t="shared" si="5"/>
        <v>0</v>
      </c>
      <c r="I115" s="78">
        <v>2653</v>
      </c>
      <c r="J115" s="80">
        <f t="shared" si="7"/>
        <v>0</v>
      </c>
      <c r="K115" s="81">
        <v>7.36</v>
      </c>
      <c r="L115" s="36">
        <f t="shared" si="6"/>
        <v>0</v>
      </c>
      <c r="M115" s="36" t="s">
        <v>1422</v>
      </c>
      <c r="N115" s="36">
        <v>9</v>
      </c>
      <c r="O115" s="36">
        <v>73089059</v>
      </c>
    </row>
    <row r="116" spans="1:15" s="2" customFormat="1" ht="12.75" customHeight="1" x14ac:dyDescent="0.2">
      <c r="A116" s="87"/>
      <c r="B116" s="127" t="s">
        <v>45</v>
      </c>
      <c r="C116" s="82" t="s">
        <v>1423</v>
      </c>
      <c r="D116" s="12" t="s">
        <v>1424</v>
      </c>
      <c r="E116" s="67"/>
      <c r="F116" s="12" t="s">
        <v>163</v>
      </c>
      <c r="G116" s="78">
        <f t="shared" si="4"/>
        <v>1095</v>
      </c>
      <c r="H116" s="79">
        <f t="shared" si="5"/>
        <v>0</v>
      </c>
      <c r="I116" s="78">
        <v>1095</v>
      </c>
      <c r="J116" s="80">
        <f t="shared" si="7"/>
        <v>0</v>
      </c>
      <c r="K116" s="81">
        <v>2.0099999999999998</v>
      </c>
      <c r="L116" s="36">
        <f t="shared" si="6"/>
        <v>0</v>
      </c>
      <c r="M116" s="36" t="s">
        <v>1425</v>
      </c>
      <c r="N116" s="36">
        <v>9</v>
      </c>
      <c r="O116" s="36">
        <v>73089059</v>
      </c>
    </row>
    <row r="117" spans="1:15" s="2" customFormat="1" ht="12.75" customHeight="1" x14ac:dyDescent="0.2">
      <c r="A117" s="87"/>
      <c r="B117" s="127" t="s">
        <v>45</v>
      </c>
      <c r="C117" s="82" t="s">
        <v>1426</v>
      </c>
      <c r="D117" s="12" t="s">
        <v>1427</v>
      </c>
      <c r="E117" s="67"/>
      <c r="F117" s="12" t="s">
        <v>163</v>
      </c>
      <c r="G117" s="78">
        <f t="shared" si="4"/>
        <v>1131</v>
      </c>
      <c r="H117" s="79">
        <f t="shared" si="5"/>
        <v>0</v>
      </c>
      <c r="I117" s="78">
        <v>1131</v>
      </c>
      <c r="J117" s="80">
        <f t="shared" si="7"/>
        <v>0</v>
      </c>
      <c r="K117" s="81">
        <v>2.11</v>
      </c>
      <c r="L117" s="36">
        <f t="shared" si="6"/>
        <v>0</v>
      </c>
      <c r="M117" s="36">
        <v>8434453141317</v>
      </c>
      <c r="N117" s="36">
        <v>9</v>
      </c>
      <c r="O117" s="36">
        <v>73089059</v>
      </c>
    </row>
    <row r="118" spans="1:15" s="2" customFormat="1" ht="12.75" customHeight="1" x14ac:dyDescent="0.2">
      <c r="A118" s="87"/>
      <c r="B118" s="127" t="s">
        <v>45</v>
      </c>
      <c r="C118" s="82" t="s">
        <v>1428</v>
      </c>
      <c r="D118" s="12" t="s">
        <v>1429</v>
      </c>
      <c r="E118" s="67"/>
      <c r="F118" s="12" t="s">
        <v>163</v>
      </c>
      <c r="G118" s="78">
        <f t="shared" si="4"/>
        <v>1161</v>
      </c>
      <c r="H118" s="79">
        <f t="shared" si="5"/>
        <v>0</v>
      </c>
      <c r="I118" s="78">
        <v>1161</v>
      </c>
      <c r="J118" s="80">
        <f t="shared" si="7"/>
        <v>0</v>
      </c>
      <c r="K118" s="81">
        <v>2.3199999999999998</v>
      </c>
      <c r="L118" s="36">
        <f t="shared" si="6"/>
        <v>0</v>
      </c>
      <c r="M118" s="36">
        <v>8434453141300</v>
      </c>
      <c r="N118" s="36">
        <v>9</v>
      </c>
      <c r="O118" s="36">
        <v>73089059</v>
      </c>
    </row>
    <row r="119" spans="1:15" s="2" customFormat="1" ht="12.75" customHeight="1" x14ac:dyDescent="0.2">
      <c r="A119" s="87"/>
      <c r="B119" s="127" t="s">
        <v>45</v>
      </c>
      <c r="C119" s="82" t="s">
        <v>1430</v>
      </c>
      <c r="D119" s="12" t="s">
        <v>1431</v>
      </c>
      <c r="E119" s="67"/>
      <c r="F119" s="12" t="s">
        <v>163</v>
      </c>
      <c r="G119" s="78">
        <f t="shared" si="4"/>
        <v>1289</v>
      </c>
      <c r="H119" s="79">
        <f t="shared" si="5"/>
        <v>0</v>
      </c>
      <c r="I119" s="78">
        <v>1289</v>
      </c>
      <c r="J119" s="80">
        <f t="shared" si="7"/>
        <v>0</v>
      </c>
      <c r="K119" s="81">
        <v>2.92</v>
      </c>
      <c r="L119" s="36">
        <f t="shared" si="6"/>
        <v>0</v>
      </c>
      <c r="M119" s="36" t="s">
        <v>1432</v>
      </c>
      <c r="N119" s="36">
        <v>9</v>
      </c>
      <c r="O119" s="36">
        <v>73089059</v>
      </c>
    </row>
    <row r="120" spans="1:15" s="2" customFormat="1" ht="12.75" customHeight="1" x14ac:dyDescent="0.2">
      <c r="A120" s="87"/>
      <c r="B120" s="127" t="s">
        <v>45</v>
      </c>
      <c r="C120" s="82" t="s">
        <v>1433</v>
      </c>
      <c r="D120" s="12" t="s">
        <v>1434</v>
      </c>
      <c r="E120" s="67"/>
      <c r="F120" s="12" t="s">
        <v>163</v>
      </c>
      <c r="G120" s="78">
        <f t="shared" si="4"/>
        <v>1366</v>
      </c>
      <c r="H120" s="79">
        <f t="shared" si="5"/>
        <v>0</v>
      </c>
      <c r="I120" s="78">
        <v>1366</v>
      </c>
      <c r="J120" s="80">
        <f t="shared" si="7"/>
        <v>0</v>
      </c>
      <c r="K120" s="81">
        <v>3.29</v>
      </c>
      <c r="L120" s="36">
        <f t="shared" si="6"/>
        <v>0</v>
      </c>
      <c r="M120" s="36" t="s">
        <v>1435</v>
      </c>
      <c r="N120" s="36">
        <v>9</v>
      </c>
      <c r="O120" s="36">
        <v>73089059</v>
      </c>
    </row>
    <row r="121" spans="1:15" s="2" customFormat="1" ht="12.75" customHeight="1" x14ac:dyDescent="0.2">
      <c r="A121" s="87"/>
      <c r="B121" s="127" t="s">
        <v>45</v>
      </c>
      <c r="C121" s="82" t="s">
        <v>1436</v>
      </c>
      <c r="D121" s="12" t="s">
        <v>1437</v>
      </c>
      <c r="E121" s="67"/>
      <c r="F121" s="12" t="s">
        <v>163</v>
      </c>
      <c r="G121" s="78">
        <f t="shared" si="4"/>
        <v>1701</v>
      </c>
      <c r="H121" s="79">
        <f t="shared" si="5"/>
        <v>0</v>
      </c>
      <c r="I121" s="78">
        <v>1701</v>
      </c>
      <c r="J121" s="80">
        <f t="shared" si="7"/>
        <v>0</v>
      </c>
      <c r="K121" s="81">
        <v>3.69</v>
      </c>
      <c r="L121" s="36">
        <f t="shared" si="6"/>
        <v>0</v>
      </c>
      <c r="M121" s="36" t="s">
        <v>1438</v>
      </c>
      <c r="N121" s="36">
        <v>9</v>
      </c>
      <c r="O121" s="36">
        <v>73089059</v>
      </c>
    </row>
    <row r="122" spans="1:15" s="2" customFormat="1" ht="12.75" customHeight="1" x14ac:dyDescent="0.2">
      <c r="A122" s="87"/>
      <c r="B122" s="127" t="s">
        <v>45</v>
      </c>
      <c r="C122" s="82" t="s">
        <v>1439</v>
      </c>
      <c r="D122" s="12" t="s">
        <v>1440</v>
      </c>
      <c r="E122" s="67"/>
      <c r="F122" s="12" t="s">
        <v>163</v>
      </c>
      <c r="G122" s="78">
        <f t="shared" si="4"/>
        <v>1744</v>
      </c>
      <c r="H122" s="79">
        <f t="shared" si="5"/>
        <v>0</v>
      </c>
      <c r="I122" s="78">
        <v>1744</v>
      </c>
      <c r="J122" s="80">
        <f t="shared" si="7"/>
        <v>0</v>
      </c>
      <c r="K122" s="81">
        <v>3.86</v>
      </c>
      <c r="L122" s="36">
        <f t="shared" si="6"/>
        <v>0</v>
      </c>
      <c r="M122" s="36" t="s">
        <v>1441</v>
      </c>
      <c r="N122" s="36">
        <v>9</v>
      </c>
      <c r="O122" s="36">
        <v>73089059</v>
      </c>
    </row>
    <row r="123" spans="1:15" s="2" customFormat="1" ht="12.75" customHeight="1" x14ac:dyDescent="0.2">
      <c r="A123" s="87"/>
      <c r="B123" s="127" t="s">
        <v>45</v>
      </c>
      <c r="C123" s="82" t="s">
        <v>1442</v>
      </c>
      <c r="D123" s="12" t="s">
        <v>1443</v>
      </c>
      <c r="E123" s="67"/>
      <c r="F123" s="12" t="s">
        <v>163</v>
      </c>
      <c r="G123" s="78">
        <f t="shared" si="4"/>
        <v>1828</v>
      </c>
      <c r="H123" s="79">
        <f t="shared" si="5"/>
        <v>0</v>
      </c>
      <c r="I123" s="78">
        <v>1828</v>
      </c>
      <c r="J123" s="80">
        <f t="shared" si="7"/>
        <v>0</v>
      </c>
      <c r="K123" s="81">
        <v>4.22</v>
      </c>
      <c r="L123" s="36">
        <f t="shared" si="6"/>
        <v>0</v>
      </c>
      <c r="M123" s="36" t="s">
        <v>1444</v>
      </c>
      <c r="N123" s="36">
        <v>9</v>
      </c>
      <c r="O123" s="36">
        <v>73089059</v>
      </c>
    </row>
    <row r="124" spans="1:15" s="2" customFormat="1" ht="12.75" customHeight="1" x14ac:dyDescent="0.2">
      <c r="A124" s="87"/>
      <c r="B124" s="127" t="s">
        <v>45</v>
      </c>
      <c r="C124" s="82" t="s">
        <v>1445</v>
      </c>
      <c r="D124" s="12" t="s">
        <v>1446</v>
      </c>
      <c r="E124" s="67"/>
      <c r="F124" s="12" t="s">
        <v>163</v>
      </c>
      <c r="G124" s="78">
        <f t="shared" si="4"/>
        <v>1913</v>
      </c>
      <c r="H124" s="79">
        <f t="shared" si="5"/>
        <v>0</v>
      </c>
      <c r="I124" s="78">
        <v>1913</v>
      </c>
      <c r="J124" s="80">
        <f t="shared" si="7"/>
        <v>0</v>
      </c>
      <c r="K124" s="81">
        <v>4.59</v>
      </c>
      <c r="L124" s="36">
        <f t="shared" si="6"/>
        <v>0</v>
      </c>
      <c r="M124" s="36" t="s">
        <v>1447</v>
      </c>
      <c r="N124" s="36">
        <v>9</v>
      </c>
      <c r="O124" s="36">
        <v>73089059</v>
      </c>
    </row>
    <row r="125" spans="1:15" s="2" customFormat="1" ht="12.75" customHeight="1" x14ac:dyDescent="0.2">
      <c r="A125" s="87"/>
      <c r="B125" s="127" t="s">
        <v>45</v>
      </c>
      <c r="C125" s="82" t="s">
        <v>1448</v>
      </c>
      <c r="D125" s="12" t="s">
        <v>1449</v>
      </c>
      <c r="E125" s="67"/>
      <c r="F125" s="12" t="s">
        <v>163</v>
      </c>
      <c r="G125" s="78">
        <f t="shared" si="4"/>
        <v>1998</v>
      </c>
      <c r="H125" s="79">
        <f t="shared" si="5"/>
        <v>0</v>
      </c>
      <c r="I125" s="78">
        <v>1998</v>
      </c>
      <c r="J125" s="80">
        <f t="shared" si="7"/>
        <v>0</v>
      </c>
      <c r="K125" s="81">
        <v>4.9400000000000004</v>
      </c>
      <c r="L125" s="36">
        <f t="shared" si="6"/>
        <v>0</v>
      </c>
      <c r="M125" s="36" t="s">
        <v>1450</v>
      </c>
      <c r="N125" s="36">
        <v>9</v>
      </c>
      <c r="O125" s="36">
        <v>73089059</v>
      </c>
    </row>
    <row r="126" spans="1:15" s="2" customFormat="1" ht="12.75" customHeight="1" x14ac:dyDescent="0.2">
      <c r="A126" s="87"/>
      <c r="B126" s="127" t="s">
        <v>45</v>
      </c>
      <c r="C126" s="82" t="s">
        <v>1451</v>
      </c>
      <c r="D126" s="12" t="s">
        <v>1452</v>
      </c>
      <c r="E126" s="67"/>
      <c r="F126" s="12" t="s">
        <v>163</v>
      </c>
      <c r="G126" s="78">
        <f t="shared" si="4"/>
        <v>1095</v>
      </c>
      <c r="H126" s="79">
        <f t="shared" si="5"/>
        <v>0</v>
      </c>
      <c r="I126" s="78">
        <v>1095</v>
      </c>
      <c r="J126" s="80">
        <f t="shared" si="7"/>
        <v>0</v>
      </c>
      <c r="K126" s="81">
        <v>2.0099999999999998</v>
      </c>
      <c r="L126" s="36">
        <f t="shared" si="6"/>
        <v>0</v>
      </c>
      <c r="M126" s="36" t="s">
        <v>1453</v>
      </c>
      <c r="N126" s="36">
        <v>9</v>
      </c>
      <c r="O126" s="36">
        <v>73089059</v>
      </c>
    </row>
    <row r="127" spans="1:15" s="2" customFormat="1" ht="12.75" customHeight="1" x14ac:dyDescent="0.2">
      <c r="A127" s="87"/>
      <c r="B127" s="127" t="s">
        <v>45</v>
      </c>
      <c r="C127" s="82" t="s">
        <v>1454</v>
      </c>
      <c r="D127" s="12" t="s">
        <v>1455</v>
      </c>
      <c r="E127" s="67"/>
      <c r="F127" s="12" t="s">
        <v>163</v>
      </c>
      <c r="G127" s="78">
        <f t="shared" si="4"/>
        <v>1131</v>
      </c>
      <c r="H127" s="79">
        <f t="shared" si="5"/>
        <v>0</v>
      </c>
      <c r="I127" s="78">
        <v>1131</v>
      </c>
      <c r="J127" s="80">
        <f t="shared" si="7"/>
        <v>0</v>
      </c>
      <c r="K127" s="81">
        <v>2.11</v>
      </c>
      <c r="L127" s="36">
        <f t="shared" si="6"/>
        <v>0</v>
      </c>
      <c r="M127" s="36">
        <v>8434453141256</v>
      </c>
      <c r="N127" s="36">
        <v>9</v>
      </c>
      <c r="O127" s="36">
        <v>73089059</v>
      </c>
    </row>
    <row r="128" spans="1:15" s="2" customFormat="1" ht="12.75" customHeight="1" x14ac:dyDescent="0.2">
      <c r="A128" s="87"/>
      <c r="B128" s="127" t="s">
        <v>45</v>
      </c>
      <c r="C128" s="82" t="s">
        <v>1456</v>
      </c>
      <c r="D128" s="12" t="s">
        <v>1457</v>
      </c>
      <c r="E128" s="67"/>
      <c r="F128" s="12" t="s">
        <v>163</v>
      </c>
      <c r="G128" s="78">
        <f t="shared" si="4"/>
        <v>1161</v>
      </c>
      <c r="H128" s="79">
        <f t="shared" si="5"/>
        <v>0</v>
      </c>
      <c r="I128" s="78">
        <v>1161</v>
      </c>
      <c r="J128" s="80">
        <f t="shared" si="7"/>
        <v>0</v>
      </c>
      <c r="K128" s="81">
        <v>2.06</v>
      </c>
      <c r="L128" s="36">
        <f t="shared" si="6"/>
        <v>0</v>
      </c>
      <c r="M128" s="36">
        <v>8434453141249</v>
      </c>
      <c r="N128" s="36">
        <v>9</v>
      </c>
      <c r="O128" s="36">
        <v>73089059</v>
      </c>
    </row>
    <row r="129" spans="1:15" s="2" customFormat="1" ht="12.75" customHeight="1" x14ac:dyDescent="0.2">
      <c r="A129" s="87"/>
      <c r="B129" s="127" t="s">
        <v>45</v>
      </c>
      <c r="C129" s="82" t="s">
        <v>1458</v>
      </c>
      <c r="D129" s="12" t="s">
        <v>1459</v>
      </c>
      <c r="E129" s="67"/>
      <c r="F129" s="12" t="s">
        <v>163</v>
      </c>
      <c r="G129" s="78">
        <f t="shared" si="4"/>
        <v>1289</v>
      </c>
      <c r="H129" s="79">
        <f t="shared" si="5"/>
        <v>0</v>
      </c>
      <c r="I129" s="78">
        <v>1289</v>
      </c>
      <c r="J129" s="80">
        <f t="shared" si="7"/>
        <v>0</v>
      </c>
      <c r="K129" s="81">
        <v>2.92</v>
      </c>
      <c r="L129" s="36">
        <f t="shared" si="6"/>
        <v>0</v>
      </c>
      <c r="M129" s="36" t="s">
        <v>1460</v>
      </c>
      <c r="N129" s="36">
        <v>9</v>
      </c>
      <c r="O129" s="36">
        <v>73089059</v>
      </c>
    </row>
    <row r="130" spans="1:15" s="2" customFormat="1" ht="12.75" customHeight="1" x14ac:dyDescent="0.2">
      <c r="A130" s="87"/>
      <c r="B130" s="127" t="s">
        <v>45</v>
      </c>
      <c r="C130" s="82" t="s">
        <v>1461</v>
      </c>
      <c r="D130" s="12" t="s">
        <v>1462</v>
      </c>
      <c r="E130" s="67"/>
      <c r="F130" s="12" t="s">
        <v>163</v>
      </c>
      <c r="G130" s="78">
        <f t="shared" si="4"/>
        <v>1366</v>
      </c>
      <c r="H130" s="79">
        <f t="shared" si="5"/>
        <v>0</v>
      </c>
      <c r="I130" s="78">
        <v>1366</v>
      </c>
      <c r="J130" s="80">
        <f t="shared" si="7"/>
        <v>0</v>
      </c>
      <c r="K130" s="81">
        <v>3.29</v>
      </c>
      <c r="L130" s="36">
        <f t="shared" si="6"/>
        <v>0</v>
      </c>
      <c r="M130" s="36" t="s">
        <v>1463</v>
      </c>
      <c r="N130" s="36">
        <v>9</v>
      </c>
      <c r="O130" s="36">
        <v>73089059</v>
      </c>
    </row>
    <row r="131" spans="1:15" s="2" customFormat="1" ht="12.75" customHeight="1" x14ac:dyDescent="0.2">
      <c r="A131" s="87"/>
      <c r="B131" s="127" t="s">
        <v>45</v>
      </c>
      <c r="C131" s="82" t="s">
        <v>1464</v>
      </c>
      <c r="D131" s="12" t="s">
        <v>1465</v>
      </c>
      <c r="E131" s="67"/>
      <c r="F131" s="12" t="s">
        <v>163</v>
      </c>
      <c r="G131" s="78">
        <f t="shared" si="4"/>
        <v>1701</v>
      </c>
      <c r="H131" s="79">
        <f t="shared" si="5"/>
        <v>0</v>
      </c>
      <c r="I131" s="78">
        <v>1701</v>
      </c>
      <c r="J131" s="80">
        <f t="shared" si="7"/>
        <v>0</v>
      </c>
      <c r="K131" s="81">
        <v>3.39</v>
      </c>
      <c r="L131" s="36">
        <f t="shared" si="6"/>
        <v>0</v>
      </c>
      <c r="M131" s="36" t="s">
        <v>1466</v>
      </c>
      <c r="N131" s="36">
        <v>9</v>
      </c>
      <c r="O131" s="36">
        <v>73089059</v>
      </c>
    </row>
    <row r="132" spans="1:15" s="2" customFormat="1" ht="12.75" customHeight="1" x14ac:dyDescent="0.2">
      <c r="A132" s="87"/>
      <c r="B132" s="127" t="s">
        <v>45</v>
      </c>
      <c r="C132" s="82" t="s">
        <v>1467</v>
      </c>
      <c r="D132" s="12" t="s">
        <v>1468</v>
      </c>
      <c r="E132" s="67"/>
      <c r="F132" s="12" t="s">
        <v>163</v>
      </c>
      <c r="G132" s="78">
        <f t="shared" si="4"/>
        <v>1744</v>
      </c>
      <c r="H132" s="79">
        <f t="shared" si="5"/>
        <v>0</v>
      </c>
      <c r="I132" s="78">
        <v>1744</v>
      </c>
      <c r="J132" s="80">
        <f t="shared" si="7"/>
        <v>0</v>
      </c>
      <c r="K132" s="81">
        <v>3.55</v>
      </c>
      <c r="L132" s="36">
        <f t="shared" si="6"/>
        <v>0</v>
      </c>
      <c r="M132" s="36" t="s">
        <v>1469</v>
      </c>
      <c r="N132" s="36">
        <v>9</v>
      </c>
      <c r="O132" s="36">
        <v>73089059</v>
      </c>
    </row>
    <row r="133" spans="1:15" s="2" customFormat="1" ht="12.75" customHeight="1" x14ac:dyDescent="0.2">
      <c r="A133" s="87"/>
      <c r="B133" s="127" t="s">
        <v>45</v>
      </c>
      <c r="C133" s="82" t="s">
        <v>1470</v>
      </c>
      <c r="D133" s="12" t="s">
        <v>1471</v>
      </c>
      <c r="E133" s="67"/>
      <c r="F133" s="12" t="s">
        <v>163</v>
      </c>
      <c r="G133" s="78">
        <f t="shared" si="4"/>
        <v>1828</v>
      </c>
      <c r="H133" s="79">
        <f t="shared" si="5"/>
        <v>0</v>
      </c>
      <c r="I133" s="78">
        <v>1828</v>
      </c>
      <c r="J133" s="80">
        <f t="shared" si="7"/>
        <v>0</v>
      </c>
      <c r="K133" s="81">
        <v>3.95</v>
      </c>
      <c r="L133" s="36">
        <f t="shared" si="6"/>
        <v>0</v>
      </c>
      <c r="M133" s="36" t="s">
        <v>1472</v>
      </c>
      <c r="N133" s="36">
        <v>9</v>
      </c>
      <c r="O133" s="36">
        <v>73089059</v>
      </c>
    </row>
    <row r="134" spans="1:15" s="2" customFormat="1" ht="12.75" customHeight="1" x14ac:dyDescent="0.2">
      <c r="A134" s="87"/>
      <c r="B134" s="127" t="s">
        <v>45</v>
      </c>
      <c r="C134" s="82" t="s">
        <v>1473</v>
      </c>
      <c r="D134" s="12" t="s">
        <v>1474</v>
      </c>
      <c r="E134" s="67"/>
      <c r="F134" s="12" t="s">
        <v>163</v>
      </c>
      <c r="G134" s="78">
        <f t="shared" si="4"/>
        <v>1913</v>
      </c>
      <c r="H134" s="79">
        <f t="shared" si="5"/>
        <v>0</v>
      </c>
      <c r="I134" s="78">
        <v>1913</v>
      </c>
      <c r="J134" s="80">
        <f t="shared" si="7"/>
        <v>0</v>
      </c>
      <c r="K134" s="81">
        <v>4.22</v>
      </c>
      <c r="L134" s="36">
        <f t="shared" si="6"/>
        <v>0</v>
      </c>
      <c r="M134" s="36" t="s">
        <v>1475</v>
      </c>
      <c r="N134" s="36">
        <v>9</v>
      </c>
      <c r="O134" s="36">
        <v>73089059</v>
      </c>
    </row>
    <row r="135" spans="1:15" s="2" customFormat="1" ht="12.75" customHeight="1" x14ac:dyDescent="0.2">
      <c r="A135" s="87"/>
      <c r="B135" s="127" t="s">
        <v>45</v>
      </c>
      <c r="C135" s="82" t="s">
        <v>1476</v>
      </c>
      <c r="D135" s="12" t="s">
        <v>1477</v>
      </c>
      <c r="E135" s="67"/>
      <c r="F135" s="12" t="s">
        <v>163</v>
      </c>
      <c r="G135" s="78">
        <f t="shared" si="4"/>
        <v>1998</v>
      </c>
      <c r="H135" s="79">
        <f t="shared" si="5"/>
        <v>0</v>
      </c>
      <c r="I135" s="78">
        <v>1998</v>
      </c>
      <c r="J135" s="80">
        <f t="shared" si="7"/>
        <v>0</v>
      </c>
      <c r="K135" s="81">
        <v>4.49</v>
      </c>
      <c r="L135" s="36">
        <f t="shared" si="6"/>
        <v>0</v>
      </c>
      <c r="M135" s="36" t="s">
        <v>1478</v>
      </c>
      <c r="N135" s="36">
        <v>9</v>
      </c>
      <c r="O135" s="36">
        <v>73089059</v>
      </c>
    </row>
    <row r="136" spans="1:15" s="2" customFormat="1" ht="12.75" customHeight="1" x14ac:dyDescent="0.2">
      <c r="A136" s="87"/>
      <c r="B136" s="127" t="s">
        <v>45</v>
      </c>
      <c r="C136" s="82" t="s">
        <v>1479</v>
      </c>
      <c r="D136" s="12" t="s">
        <v>1480</v>
      </c>
      <c r="E136" s="67"/>
      <c r="F136" s="12" t="s">
        <v>163</v>
      </c>
      <c r="G136" s="78">
        <f t="shared" si="4"/>
        <v>2040</v>
      </c>
      <c r="H136" s="79">
        <f t="shared" si="5"/>
        <v>0</v>
      </c>
      <c r="I136" s="78">
        <v>2040</v>
      </c>
      <c r="J136" s="80">
        <f t="shared" si="7"/>
        <v>0</v>
      </c>
      <c r="K136" s="81">
        <v>4.3499999999999996</v>
      </c>
      <c r="L136" s="36">
        <f t="shared" si="6"/>
        <v>0</v>
      </c>
      <c r="M136" s="36" t="s">
        <v>1481</v>
      </c>
      <c r="N136" s="36">
        <v>9</v>
      </c>
      <c r="O136" s="36">
        <v>73089059</v>
      </c>
    </row>
    <row r="137" spans="1:15" s="2" customFormat="1" ht="12.75" customHeight="1" x14ac:dyDescent="0.2">
      <c r="A137" s="87"/>
      <c r="B137" s="127" t="s">
        <v>45</v>
      </c>
      <c r="C137" s="82" t="s">
        <v>1482</v>
      </c>
      <c r="D137" s="12" t="s">
        <v>1483</v>
      </c>
      <c r="E137" s="67"/>
      <c r="F137" s="12" t="s">
        <v>163</v>
      </c>
      <c r="G137" s="78">
        <f t="shared" si="4"/>
        <v>2314.5</v>
      </c>
      <c r="H137" s="79">
        <f t="shared" si="5"/>
        <v>0</v>
      </c>
      <c r="I137" s="78">
        <v>2314.5</v>
      </c>
      <c r="J137" s="80">
        <f t="shared" si="7"/>
        <v>0</v>
      </c>
      <c r="K137" s="81">
        <v>5.21</v>
      </c>
      <c r="L137" s="36">
        <f t="shared" si="6"/>
        <v>0</v>
      </c>
      <c r="M137" s="36">
        <v>8434453112188</v>
      </c>
      <c r="N137" s="36">
        <v>9</v>
      </c>
      <c r="O137" s="36">
        <v>73089059</v>
      </c>
    </row>
    <row r="138" spans="1:15" s="2" customFormat="1" ht="12.75" customHeight="1" x14ac:dyDescent="0.2">
      <c r="A138" s="87"/>
      <c r="B138" s="127" t="s">
        <v>45</v>
      </c>
      <c r="C138" s="82" t="s">
        <v>1484</v>
      </c>
      <c r="D138" s="12" t="s">
        <v>1485</v>
      </c>
      <c r="E138" s="67"/>
      <c r="F138" s="12" t="s">
        <v>163</v>
      </c>
      <c r="G138" s="78">
        <f t="shared" si="4"/>
        <v>2567</v>
      </c>
      <c r="H138" s="79">
        <f t="shared" si="5"/>
        <v>0</v>
      </c>
      <c r="I138" s="78">
        <v>2567</v>
      </c>
      <c r="J138" s="80">
        <f t="shared" si="7"/>
        <v>0</v>
      </c>
      <c r="K138" s="81">
        <v>5.74</v>
      </c>
      <c r="L138" s="36">
        <f t="shared" si="6"/>
        <v>0</v>
      </c>
      <c r="M138" s="36">
        <v>8434453112195</v>
      </c>
      <c r="N138" s="36">
        <v>9</v>
      </c>
      <c r="O138" s="36">
        <v>73089059</v>
      </c>
    </row>
    <row r="139" spans="1:15" s="2" customFormat="1" ht="12.75" customHeight="1" x14ac:dyDescent="0.2">
      <c r="A139" s="87"/>
      <c r="B139" s="127" t="s">
        <v>45</v>
      </c>
      <c r="C139" s="82" t="s">
        <v>1486</v>
      </c>
      <c r="D139" s="12" t="s">
        <v>1487</v>
      </c>
      <c r="E139" s="67"/>
      <c r="F139" s="12" t="s">
        <v>163</v>
      </c>
      <c r="G139" s="78">
        <f t="shared" si="4"/>
        <v>2790</v>
      </c>
      <c r="H139" s="79">
        <f t="shared" si="5"/>
        <v>0</v>
      </c>
      <c r="I139" s="78">
        <v>2790</v>
      </c>
      <c r="J139" s="80">
        <f t="shared" si="7"/>
        <v>0</v>
      </c>
      <c r="K139" s="81">
        <v>6.85</v>
      </c>
      <c r="L139" s="36">
        <f t="shared" si="6"/>
        <v>0</v>
      </c>
      <c r="M139" s="36" t="s">
        <v>1488</v>
      </c>
      <c r="N139" s="36">
        <v>9</v>
      </c>
      <c r="O139" s="36">
        <v>73089059</v>
      </c>
    </row>
    <row r="140" spans="1:15" s="2" customFormat="1" ht="12.75" customHeight="1" x14ac:dyDescent="0.2">
      <c r="A140" s="87"/>
      <c r="B140" s="127" t="s">
        <v>45</v>
      </c>
      <c r="C140" s="82" t="s">
        <v>1489</v>
      </c>
      <c r="D140" s="12" t="s">
        <v>1490</v>
      </c>
      <c r="E140" s="67"/>
      <c r="F140" s="12" t="s">
        <v>163</v>
      </c>
      <c r="G140" s="78">
        <f t="shared" si="4"/>
        <v>3290</v>
      </c>
      <c r="H140" s="79">
        <f t="shared" si="5"/>
        <v>0</v>
      </c>
      <c r="I140" s="78">
        <v>3290</v>
      </c>
      <c r="J140" s="80">
        <f t="shared" si="7"/>
        <v>0</v>
      </c>
      <c r="K140" s="81">
        <v>8.2899999999999991</v>
      </c>
      <c r="L140" s="36">
        <f t="shared" si="6"/>
        <v>0</v>
      </c>
      <c r="M140" s="36" t="s">
        <v>1491</v>
      </c>
      <c r="N140" s="36">
        <v>9</v>
      </c>
      <c r="O140" s="36">
        <v>73089059</v>
      </c>
    </row>
    <row r="141" spans="1:15" s="2" customFormat="1" ht="12.75" customHeight="1" x14ac:dyDescent="0.2">
      <c r="A141" s="87"/>
      <c r="B141" s="127" t="s">
        <v>45</v>
      </c>
      <c r="C141" s="82" t="s">
        <v>1492</v>
      </c>
      <c r="D141" s="12" t="s">
        <v>1493</v>
      </c>
      <c r="E141" s="67"/>
      <c r="F141" s="12" t="s">
        <v>163</v>
      </c>
      <c r="G141" s="78">
        <f t="shared" si="4"/>
        <v>2606</v>
      </c>
      <c r="H141" s="79">
        <f t="shared" si="5"/>
        <v>0</v>
      </c>
      <c r="I141" s="78">
        <v>2606</v>
      </c>
      <c r="J141" s="80">
        <f t="shared" si="7"/>
        <v>0</v>
      </c>
      <c r="K141" s="81">
        <v>6.94</v>
      </c>
      <c r="L141" s="36">
        <f t="shared" si="6"/>
        <v>0</v>
      </c>
      <c r="M141" s="36" t="s">
        <v>1494</v>
      </c>
      <c r="N141" s="36">
        <v>9</v>
      </c>
      <c r="O141" s="36">
        <v>73089059</v>
      </c>
    </row>
    <row r="142" spans="1:15" s="2" customFormat="1" ht="12.75" customHeight="1" x14ac:dyDescent="0.2">
      <c r="A142" s="87"/>
      <c r="B142" s="127" t="s">
        <v>45</v>
      </c>
      <c r="C142" s="82" t="s">
        <v>1495</v>
      </c>
      <c r="D142" s="12" t="s">
        <v>1496</v>
      </c>
      <c r="E142" s="67"/>
      <c r="F142" s="12" t="s">
        <v>163</v>
      </c>
      <c r="G142" s="78">
        <f t="shared" si="4"/>
        <v>2807.5</v>
      </c>
      <c r="H142" s="79">
        <f t="shared" si="5"/>
        <v>0</v>
      </c>
      <c r="I142" s="78">
        <v>2807.5</v>
      </c>
      <c r="J142" s="80">
        <f t="shared" si="7"/>
        <v>0</v>
      </c>
      <c r="K142" s="81">
        <v>7.32</v>
      </c>
      <c r="L142" s="36">
        <f t="shared" si="6"/>
        <v>0</v>
      </c>
      <c r="M142" s="36" t="s">
        <v>1497</v>
      </c>
      <c r="N142" s="36">
        <v>9</v>
      </c>
      <c r="O142" s="36">
        <v>73089059</v>
      </c>
    </row>
    <row r="143" spans="1:15" s="2" customFormat="1" ht="12.75" customHeight="1" x14ac:dyDescent="0.2">
      <c r="A143" s="87"/>
      <c r="B143" s="127" t="s">
        <v>45</v>
      </c>
      <c r="C143" s="82" t="s">
        <v>1498</v>
      </c>
      <c r="D143" s="12" t="s">
        <v>1499</v>
      </c>
      <c r="E143" s="67"/>
      <c r="F143" s="12" t="s">
        <v>163</v>
      </c>
      <c r="G143" s="78">
        <f t="shared" si="4"/>
        <v>3124.5</v>
      </c>
      <c r="H143" s="79">
        <f t="shared" si="5"/>
        <v>0</v>
      </c>
      <c r="I143" s="78">
        <v>3124.5</v>
      </c>
      <c r="J143" s="80">
        <f t="shared" si="7"/>
        <v>0</v>
      </c>
      <c r="K143" s="81">
        <v>8.08</v>
      </c>
      <c r="L143" s="36">
        <f t="shared" si="6"/>
        <v>0</v>
      </c>
      <c r="M143" s="36" t="s">
        <v>1500</v>
      </c>
      <c r="N143" s="36">
        <v>9</v>
      </c>
      <c r="O143" s="36">
        <v>73089059</v>
      </c>
    </row>
    <row r="144" spans="1:15" s="2" customFormat="1" ht="12.75" customHeight="1" x14ac:dyDescent="0.2">
      <c r="A144" s="87"/>
      <c r="B144" s="127" t="s">
        <v>45</v>
      </c>
      <c r="C144" s="82" t="s">
        <v>1501</v>
      </c>
      <c r="D144" s="12" t="s">
        <v>1502</v>
      </c>
      <c r="E144" s="67"/>
      <c r="F144" s="12" t="s">
        <v>163</v>
      </c>
      <c r="G144" s="78">
        <f t="shared" si="4"/>
        <v>3349</v>
      </c>
      <c r="H144" s="79">
        <f t="shared" si="5"/>
        <v>0</v>
      </c>
      <c r="I144" s="78">
        <v>3349</v>
      </c>
      <c r="J144" s="80">
        <f t="shared" si="7"/>
        <v>0</v>
      </c>
      <c r="K144" s="81">
        <v>9.2899999999999991</v>
      </c>
      <c r="L144" s="36">
        <f t="shared" si="6"/>
        <v>0</v>
      </c>
      <c r="M144" s="36" t="s">
        <v>1503</v>
      </c>
      <c r="N144" s="36">
        <v>9</v>
      </c>
      <c r="O144" s="36">
        <v>73089059</v>
      </c>
    </row>
    <row r="145" spans="1:15" s="2" customFormat="1" ht="12.75" customHeight="1" x14ac:dyDescent="0.2">
      <c r="A145" s="87"/>
      <c r="B145" s="127" t="s">
        <v>45</v>
      </c>
      <c r="C145" s="82" t="s">
        <v>1504</v>
      </c>
      <c r="D145" s="12" t="s">
        <v>1505</v>
      </c>
      <c r="E145" s="67"/>
      <c r="F145" s="12" t="s">
        <v>163</v>
      </c>
      <c r="G145" s="78">
        <f t="shared" si="4"/>
        <v>3721</v>
      </c>
      <c r="H145" s="79">
        <f t="shared" si="5"/>
        <v>0</v>
      </c>
      <c r="I145" s="78">
        <v>3721</v>
      </c>
      <c r="J145" s="80">
        <f t="shared" si="7"/>
        <v>0</v>
      </c>
      <c r="K145" s="81">
        <v>10.14</v>
      </c>
      <c r="L145" s="36">
        <f t="shared" si="6"/>
        <v>0</v>
      </c>
      <c r="M145" s="36" t="s">
        <v>1506</v>
      </c>
      <c r="N145" s="36">
        <v>9</v>
      </c>
      <c r="O145" s="36">
        <v>73089059</v>
      </c>
    </row>
    <row r="146" spans="1:15" s="2" customFormat="1" ht="12.75" customHeight="1" x14ac:dyDescent="0.2">
      <c r="A146" s="87"/>
      <c r="B146" s="127" t="s">
        <v>45</v>
      </c>
      <c r="C146" s="82" t="s">
        <v>1507</v>
      </c>
      <c r="D146" s="12" t="s">
        <v>1508</v>
      </c>
      <c r="E146" s="67"/>
      <c r="F146" s="12" t="s">
        <v>163</v>
      </c>
      <c r="G146" s="78">
        <f t="shared" si="4"/>
        <v>201</v>
      </c>
      <c r="H146" s="79">
        <f t="shared" si="5"/>
        <v>0</v>
      </c>
      <c r="I146" s="78">
        <v>201</v>
      </c>
      <c r="J146" s="80">
        <f t="shared" si="7"/>
        <v>0</v>
      </c>
      <c r="K146" s="81">
        <v>0.53</v>
      </c>
      <c r="L146" s="36">
        <f t="shared" si="6"/>
        <v>0</v>
      </c>
      <c r="M146" s="36" t="s">
        <v>1509</v>
      </c>
      <c r="N146" s="36">
        <v>9</v>
      </c>
      <c r="O146" s="36">
        <v>73089059</v>
      </c>
    </row>
    <row r="147" spans="1:15" s="2" customFormat="1" ht="12.75" customHeight="1" x14ac:dyDescent="0.2">
      <c r="A147" s="87"/>
      <c r="B147" s="127" t="s">
        <v>45</v>
      </c>
      <c r="C147" s="82" t="s">
        <v>1510</v>
      </c>
      <c r="D147" s="12" t="s">
        <v>1511</v>
      </c>
      <c r="E147" s="67"/>
      <c r="F147" s="12" t="s">
        <v>163</v>
      </c>
      <c r="G147" s="78">
        <f t="shared" si="4"/>
        <v>249</v>
      </c>
      <c r="H147" s="79">
        <f t="shared" si="5"/>
        <v>0</v>
      </c>
      <c r="I147" s="78">
        <v>249</v>
      </c>
      <c r="J147" s="80">
        <f t="shared" si="7"/>
        <v>0</v>
      </c>
      <c r="K147" s="81">
        <v>0.62</v>
      </c>
      <c r="L147" s="36">
        <f t="shared" si="6"/>
        <v>0</v>
      </c>
      <c r="M147" s="36" t="s">
        <v>1512</v>
      </c>
      <c r="N147" s="36">
        <v>9</v>
      </c>
      <c r="O147" s="36">
        <v>73089059</v>
      </c>
    </row>
    <row r="148" spans="1:15" s="2" customFormat="1" ht="12.75" customHeight="1" x14ac:dyDescent="0.2">
      <c r="A148" s="87"/>
      <c r="B148" s="127" t="s">
        <v>45</v>
      </c>
      <c r="C148" s="82" t="s">
        <v>1513</v>
      </c>
      <c r="D148" s="12" t="s">
        <v>1514</v>
      </c>
      <c r="E148" s="67"/>
      <c r="F148" s="12" t="s">
        <v>163</v>
      </c>
      <c r="G148" s="78">
        <f t="shared" si="4"/>
        <v>316</v>
      </c>
      <c r="H148" s="79">
        <f t="shared" si="5"/>
        <v>0</v>
      </c>
      <c r="I148" s="78">
        <v>316</v>
      </c>
      <c r="J148" s="80">
        <f t="shared" si="7"/>
        <v>0</v>
      </c>
      <c r="K148" s="81">
        <v>0.99</v>
      </c>
      <c r="L148" s="36">
        <f t="shared" si="6"/>
        <v>0</v>
      </c>
      <c r="M148" s="36" t="s">
        <v>1515</v>
      </c>
      <c r="N148" s="36">
        <v>9</v>
      </c>
      <c r="O148" s="36">
        <v>73089059</v>
      </c>
    </row>
    <row r="149" spans="1:15" s="2" customFormat="1" ht="12.75" customHeight="1" x14ac:dyDescent="0.2">
      <c r="A149" s="87"/>
      <c r="B149" s="127" t="s">
        <v>45</v>
      </c>
      <c r="C149" s="82" t="s">
        <v>1516</v>
      </c>
      <c r="D149" s="12" t="s">
        <v>1517</v>
      </c>
      <c r="E149" s="67"/>
      <c r="F149" s="12" t="s">
        <v>163</v>
      </c>
      <c r="G149" s="78">
        <f t="shared" si="4"/>
        <v>377</v>
      </c>
      <c r="H149" s="79">
        <f t="shared" si="5"/>
        <v>0</v>
      </c>
      <c r="I149" s="78">
        <v>377</v>
      </c>
      <c r="J149" s="80">
        <f t="shared" si="7"/>
        <v>0</v>
      </c>
      <c r="K149" s="81">
        <v>1.21</v>
      </c>
      <c r="L149" s="36">
        <f t="shared" si="6"/>
        <v>0</v>
      </c>
      <c r="M149" s="36" t="s">
        <v>1518</v>
      </c>
      <c r="N149" s="36">
        <v>9</v>
      </c>
      <c r="O149" s="36">
        <v>73089059</v>
      </c>
    </row>
    <row r="150" spans="1:15" s="2" customFormat="1" ht="12.75" customHeight="1" x14ac:dyDescent="0.2">
      <c r="A150" s="87"/>
      <c r="B150" s="127" t="s">
        <v>45</v>
      </c>
      <c r="C150" s="82" t="s">
        <v>1519</v>
      </c>
      <c r="D150" s="12" t="s">
        <v>1520</v>
      </c>
      <c r="E150" s="67"/>
      <c r="F150" s="12" t="s">
        <v>163</v>
      </c>
      <c r="G150" s="78">
        <f t="shared" si="4"/>
        <v>415</v>
      </c>
      <c r="H150" s="79">
        <f t="shared" si="5"/>
        <v>0</v>
      </c>
      <c r="I150" s="78">
        <v>415</v>
      </c>
      <c r="J150" s="80">
        <f t="shared" si="7"/>
        <v>0</v>
      </c>
      <c r="K150" s="81">
        <v>1.67</v>
      </c>
      <c r="L150" s="36">
        <f t="shared" si="6"/>
        <v>0</v>
      </c>
      <c r="M150" s="36" t="s">
        <v>1521</v>
      </c>
      <c r="N150" s="36">
        <v>9</v>
      </c>
      <c r="O150" s="36">
        <v>73089059</v>
      </c>
    </row>
    <row r="151" spans="1:15" s="2" customFormat="1" ht="12.75" customHeight="1" x14ac:dyDescent="0.2">
      <c r="A151" s="87"/>
      <c r="B151" s="127" t="s">
        <v>45</v>
      </c>
      <c r="C151" s="82" t="s">
        <v>1522</v>
      </c>
      <c r="D151" s="12" t="s">
        <v>1523</v>
      </c>
      <c r="E151" s="67"/>
      <c r="F151" s="12" t="s">
        <v>163</v>
      </c>
      <c r="G151" s="78">
        <f t="shared" si="4"/>
        <v>604</v>
      </c>
      <c r="H151" s="79">
        <f t="shared" si="5"/>
        <v>0</v>
      </c>
      <c r="I151" s="78">
        <v>604</v>
      </c>
      <c r="J151" s="80">
        <f>H$17/100</f>
        <v>0</v>
      </c>
      <c r="K151" s="81">
        <v>2.04</v>
      </c>
      <c r="L151" s="36">
        <f t="shared" si="6"/>
        <v>0</v>
      </c>
      <c r="M151" s="36" t="s">
        <v>1524</v>
      </c>
      <c r="N151" s="36">
        <v>9</v>
      </c>
      <c r="O151" s="36">
        <v>73089059</v>
      </c>
    </row>
    <row r="152" spans="1:15" s="2" customFormat="1" ht="12.75" customHeight="1" x14ac:dyDescent="0.2">
      <c r="A152" s="87"/>
      <c r="B152" s="127" t="s">
        <v>45</v>
      </c>
      <c r="C152" s="82" t="s">
        <v>1525</v>
      </c>
      <c r="D152" s="12" t="s">
        <v>1526</v>
      </c>
      <c r="E152" s="67"/>
      <c r="F152" s="12" t="s">
        <v>163</v>
      </c>
      <c r="G152" s="78">
        <f t="shared" si="4"/>
        <v>568.5</v>
      </c>
      <c r="H152" s="79">
        <f t="shared" si="5"/>
        <v>0</v>
      </c>
      <c r="I152" s="78">
        <v>568.5</v>
      </c>
      <c r="J152" s="80">
        <f t="shared" si="7"/>
        <v>0</v>
      </c>
      <c r="K152" s="81">
        <v>1.68</v>
      </c>
      <c r="L152" s="36">
        <f t="shared" si="6"/>
        <v>0</v>
      </c>
      <c r="M152" s="36" t="s">
        <v>1527</v>
      </c>
      <c r="N152" s="36">
        <v>9</v>
      </c>
      <c r="O152" s="36">
        <v>73089059</v>
      </c>
    </row>
    <row r="153" spans="1:15" s="2" customFormat="1" ht="12.75" customHeight="1" x14ac:dyDescent="0.2">
      <c r="A153" s="87"/>
      <c r="B153" s="127" t="s">
        <v>45</v>
      </c>
      <c r="C153" s="82" t="s">
        <v>1528</v>
      </c>
      <c r="D153" s="12" t="s">
        <v>1529</v>
      </c>
      <c r="E153" s="67"/>
      <c r="F153" s="12" t="s">
        <v>163</v>
      </c>
      <c r="G153" s="78">
        <f>I153*(1-J153)</f>
        <v>14.5</v>
      </c>
      <c r="H153" s="79">
        <f t="shared" si="5"/>
        <v>0</v>
      </c>
      <c r="I153" s="78">
        <v>14.5</v>
      </c>
      <c r="J153" s="80">
        <f t="shared" si="7"/>
        <v>0</v>
      </c>
      <c r="K153" s="81">
        <v>0.03</v>
      </c>
      <c r="L153" s="36">
        <f t="shared" si="6"/>
        <v>0</v>
      </c>
      <c r="M153" s="36" t="s">
        <v>1530</v>
      </c>
      <c r="N153" s="36">
        <v>9</v>
      </c>
      <c r="O153" s="36">
        <v>73089059</v>
      </c>
    </row>
    <row r="154" spans="1:15" s="2" customFormat="1" ht="12.75" customHeight="1" x14ac:dyDescent="0.2">
      <c r="A154" s="87"/>
      <c r="B154" s="127" t="s">
        <v>45</v>
      </c>
      <c r="C154" s="82" t="s">
        <v>1531</v>
      </c>
      <c r="D154" s="12" t="s">
        <v>1532</v>
      </c>
      <c r="E154" s="67"/>
      <c r="F154" s="12" t="s">
        <v>52</v>
      </c>
      <c r="G154" s="78">
        <f t="shared" ref="G154:G155" si="8">I154*(1-J154)</f>
        <v>369</v>
      </c>
      <c r="H154" s="79">
        <f t="shared" ref="H154:H159" si="9">E154*G154</f>
        <v>0</v>
      </c>
      <c r="I154" s="78">
        <v>369</v>
      </c>
      <c r="J154" s="80">
        <f t="shared" si="7"/>
        <v>0</v>
      </c>
      <c r="K154" s="81">
        <v>1.42</v>
      </c>
      <c r="L154" s="36">
        <f t="shared" ref="L154:L159" si="10">E154*K154</f>
        <v>0</v>
      </c>
      <c r="M154" s="36" t="s">
        <v>1533</v>
      </c>
      <c r="N154" s="36">
        <v>9</v>
      </c>
      <c r="O154" s="36">
        <v>73089059</v>
      </c>
    </row>
    <row r="155" spans="1:15" s="2" customFormat="1" ht="12.75" customHeight="1" x14ac:dyDescent="0.2">
      <c r="A155" s="87"/>
      <c r="B155" s="127" t="s">
        <v>45</v>
      </c>
      <c r="C155" s="82" t="s">
        <v>1534</v>
      </c>
      <c r="D155" s="12" t="s">
        <v>1535</v>
      </c>
      <c r="E155" s="67"/>
      <c r="F155" s="12" t="s">
        <v>52</v>
      </c>
      <c r="G155" s="78">
        <f t="shared" si="8"/>
        <v>442</v>
      </c>
      <c r="H155" s="79">
        <f t="shared" si="9"/>
        <v>0</v>
      </c>
      <c r="I155" s="78">
        <v>442</v>
      </c>
      <c r="J155" s="80">
        <f t="shared" ref="J155:J160" si="11">H$17/100</f>
        <v>0</v>
      </c>
      <c r="K155" s="81">
        <v>1.74</v>
      </c>
      <c r="L155" s="36">
        <f t="shared" si="10"/>
        <v>0</v>
      </c>
      <c r="M155" s="36" t="s">
        <v>1536</v>
      </c>
      <c r="N155" s="36">
        <v>9</v>
      </c>
      <c r="O155" s="36">
        <v>73089059</v>
      </c>
    </row>
    <row r="156" spans="1:15" s="2" customFormat="1" ht="12.75" customHeight="1" x14ac:dyDescent="0.2">
      <c r="A156" s="87"/>
      <c r="B156" s="127" t="s">
        <v>45</v>
      </c>
      <c r="C156" s="82" t="s">
        <v>1537</v>
      </c>
      <c r="D156" s="12" t="s">
        <v>1538</v>
      </c>
      <c r="E156" s="67"/>
      <c r="F156" s="12" t="s">
        <v>52</v>
      </c>
      <c r="G156" s="78">
        <f>I156*(1-J156)</f>
        <v>578</v>
      </c>
      <c r="H156" s="79">
        <f t="shared" si="9"/>
        <v>0</v>
      </c>
      <c r="I156" s="78">
        <v>578</v>
      </c>
      <c r="J156" s="80">
        <f t="shared" si="11"/>
        <v>0</v>
      </c>
      <c r="K156" s="81">
        <v>2.38</v>
      </c>
      <c r="L156" s="36">
        <f t="shared" si="10"/>
        <v>0</v>
      </c>
      <c r="M156" s="36" t="s">
        <v>1539</v>
      </c>
      <c r="N156" s="36">
        <v>9</v>
      </c>
      <c r="O156" s="36">
        <v>73089059</v>
      </c>
    </row>
    <row r="157" spans="1:15" s="2" customFormat="1" ht="12.75" customHeight="1" x14ac:dyDescent="0.2">
      <c r="A157" s="87"/>
      <c r="B157" s="127" t="s">
        <v>45</v>
      </c>
      <c r="C157" s="82" t="s">
        <v>1540</v>
      </c>
      <c r="D157" s="12" t="s">
        <v>1541</v>
      </c>
      <c r="E157" s="67"/>
      <c r="F157" s="12" t="s">
        <v>52</v>
      </c>
      <c r="G157" s="78">
        <f>I157*(1-J157)</f>
        <v>842</v>
      </c>
      <c r="H157" s="79">
        <f t="shared" si="9"/>
        <v>0</v>
      </c>
      <c r="I157" s="78">
        <v>842</v>
      </c>
      <c r="J157" s="80">
        <f t="shared" si="11"/>
        <v>0</v>
      </c>
      <c r="K157" s="81">
        <v>3.78</v>
      </c>
      <c r="L157" s="36">
        <f t="shared" si="10"/>
        <v>0</v>
      </c>
      <c r="M157" s="36" t="s">
        <v>1542</v>
      </c>
      <c r="N157" s="36">
        <v>9</v>
      </c>
      <c r="O157" s="36">
        <v>73089059</v>
      </c>
    </row>
    <row r="158" spans="1:15" s="2" customFormat="1" ht="12.75" customHeight="1" x14ac:dyDescent="0.2">
      <c r="A158" s="87"/>
      <c r="B158" s="127" t="s">
        <v>45</v>
      </c>
      <c r="C158" s="82" t="s">
        <v>1543</v>
      </c>
      <c r="D158" s="12" t="s">
        <v>1544</v>
      </c>
      <c r="E158" s="67"/>
      <c r="F158" s="12" t="s">
        <v>52</v>
      </c>
      <c r="G158" s="78">
        <f>I158*(1-J158)</f>
        <v>1017</v>
      </c>
      <c r="H158" s="79">
        <f t="shared" si="9"/>
        <v>0</v>
      </c>
      <c r="I158" s="78">
        <v>1017</v>
      </c>
      <c r="J158" s="80">
        <f t="shared" si="11"/>
        <v>0</v>
      </c>
      <c r="K158" s="81">
        <v>4.58</v>
      </c>
      <c r="L158" s="36">
        <f t="shared" si="10"/>
        <v>0</v>
      </c>
      <c r="M158" s="36" t="s">
        <v>1545</v>
      </c>
      <c r="N158" s="36">
        <v>9</v>
      </c>
      <c r="O158" s="36">
        <v>73089059</v>
      </c>
    </row>
    <row r="159" spans="1:15" s="2" customFormat="1" ht="12.75" customHeight="1" x14ac:dyDescent="0.2">
      <c r="A159" s="87"/>
      <c r="B159" s="127" t="s">
        <v>45</v>
      </c>
      <c r="C159" s="82" t="s">
        <v>1546</v>
      </c>
      <c r="D159" s="12" t="s">
        <v>1547</v>
      </c>
      <c r="E159" s="67"/>
      <c r="F159" s="12" t="s">
        <v>52</v>
      </c>
      <c r="G159" s="78">
        <f>I159*(1-J159)</f>
        <v>109</v>
      </c>
      <c r="H159" s="79">
        <f t="shared" si="9"/>
        <v>0</v>
      </c>
      <c r="I159" s="78">
        <v>109</v>
      </c>
      <c r="J159" s="80">
        <f t="shared" si="11"/>
        <v>0</v>
      </c>
      <c r="K159" s="81">
        <v>0.28999999999999998</v>
      </c>
      <c r="L159" s="36">
        <f t="shared" si="10"/>
        <v>0</v>
      </c>
      <c r="M159" s="36">
        <v>8592648526643</v>
      </c>
      <c r="N159" s="36">
        <v>9</v>
      </c>
      <c r="O159" s="36">
        <v>73089059</v>
      </c>
    </row>
    <row r="160" spans="1:15" s="2" customFormat="1" ht="12.75" customHeight="1" x14ac:dyDescent="0.2">
      <c r="A160" s="87"/>
      <c r="B160" s="127" t="s">
        <v>45</v>
      </c>
      <c r="C160" s="82" t="s">
        <v>1548</v>
      </c>
      <c r="D160" s="12" t="s">
        <v>1549</v>
      </c>
      <c r="E160" s="67"/>
      <c r="F160" s="12" t="s">
        <v>52</v>
      </c>
      <c r="G160" s="78">
        <f>I160*(1-J160)</f>
        <v>170</v>
      </c>
      <c r="H160" s="79">
        <f>E160*G160</f>
        <v>0</v>
      </c>
      <c r="I160" s="78">
        <v>170</v>
      </c>
      <c r="J160" s="80">
        <f t="shared" si="11"/>
        <v>0</v>
      </c>
      <c r="K160" s="81">
        <v>0.54</v>
      </c>
      <c r="L160" s="36">
        <f>E160*K160</f>
        <v>0</v>
      </c>
      <c r="M160" s="36" t="s">
        <v>1550</v>
      </c>
      <c r="N160" s="36">
        <v>9</v>
      </c>
      <c r="O160" s="36">
        <v>73089059</v>
      </c>
    </row>
    <row r="161" spans="1:15" ht="12.75" customHeight="1" x14ac:dyDescent="0.25">
      <c r="B161" s="125"/>
      <c r="E161" s="10"/>
      <c r="F161" s="12"/>
      <c r="G161" s="78"/>
      <c r="H161" s="10"/>
      <c r="I161" s="78"/>
      <c r="J161" s="4"/>
      <c r="K161" s="4"/>
      <c r="L161" s="36"/>
      <c r="M161" s="36"/>
      <c r="N161" s="36"/>
      <c r="O161" s="36"/>
    </row>
    <row r="162" spans="1:15" ht="12.75" customHeight="1" x14ac:dyDescent="0.25">
      <c r="B162" s="125"/>
      <c r="D162" s="91" t="s">
        <v>41</v>
      </c>
      <c r="E162" s="10"/>
      <c r="F162" s="12"/>
      <c r="G162" s="78"/>
      <c r="H162" s="10"/>
      <c r="I162" s="78"/>
      <c r="J162" s="4"/>
      <c r="K162" s="4"/>
      <c r="L162" s="36"/>
      <c r="M162" s="36"/>
      <c r="N162" s="36"/>
      <c r="O162" s="36"/>
    </row>
    <row r="163" spans="1:15" ht="12.75" customHeight="1" x14ac:dyDescent="0.25">
      <c r="B163" s="125"/>
      <c r="E163" s="4"/>
      <c r="F163" s="4"/>
      <c r="G163" s="78"/>
      <c r="H163" s="4"/>
      <c r="I163" s="78"/>
      <c r="J163" s="4"/>
      <c r="K163" s="4"/>
      <c r="L163" s="4"/>
      <c r="M163" s="36"/>
      <c r="N163" s="36"/>
      <c r="O163" s="36"/>
    </row>
    <row r="164" spans="1:15" s="2" customFormat="1" ht="12.75" customHeight="1" x14ac:dyDescent="0.25">
      <c r="A164" s="87"/>
      <c r="B164" s="142" t="s">
        <v>45</v>
      </c>
      <c r="C164" s="82" t="s">
        <v>1551</v>
      </c>
      <c r="D164" s="12" t="s">
        <v>1552</v>
      </c>
      <c r="E164" s="67"/>
      <c r="F164" s="12" t="s">
        <v>163</v>
      </c>
      <c r="G164" s="78">
        <f>I164*(1-J164)</f>
        <v>30</v>
      </c>
      <c r="H164" s="79">
        <f>E164*G164</f>
        <v>0</v>
      </c>
      <c r="I164" s="78">
        <v>30</v>
      </c>
      <c r="J164" s="80">
        <f>I$17/100</f>
        <v>0</v>
      </c>
      <c r="K164" s="81">
        <v>0.02</v>
      </c>
      <c r="L164" s="36">
        <f>E164*K164</f>
        <v>0</v>
      </c>
      <c r="M164" s="36" t="s">
        <v>1553</v>
      </c>
      <c r="N164" s="36">
        <v>8</v>
      </c>
      <c r="O164" s="36">
        <v>73089059</v>
      </c>
    </row>
    <row r="165" spans="1:15" ht="12.75" customHeight="1" x14ac:dyDescent="0.25">
      <c r="E165" s="4"/>
      <c r="F165" s="4"/>
      <c r="G165" s="78"/>
      <c r="H165" s="4"/>
      <c r="I165" s="78"/>
      <c r="J165" s="4"/>
      <c r="K165" s="4"/>
      <c r="L165" s="4"/>
      <c r="M165" s="36"/>
      <c r="N165" s="36"/>
      <c r="O165" s="36"/>
    </row>
    <row r="166" spans="1:15" ht="12.75" customHeight="1" x14ac:dyDescent="0.25">
      <c r="A166" s="1"/>
      <c r="D166" s="89" t="s">
        <v>1554</v>
      </c>
      <c r="E166" s="4"/>
      <c r="F166" s="4"/>
      <c r="G166" s="78"/>
      <c r="H166" s="10"/>
      <c r="I166" s="132"/>
      <c r="J166" s="4"/>
      <c r="K166" s="4"/>
      <c r="L166" s="36"/>
      <c r="M166" s="36"/>
      <c r="N166" s="36"/>
      <c r="O166" s="36"/>
    </row>
    <row r="167" spans="1:15" ht="12.75" customHeight="1" x14ac:dyDescent="0.25">
      <c r="A167" s="1"/>
      <c r="C167" s="133"/>
      <c r="E167" s="4"/>
      <c r="F167" s="4"/>
      <c r="G167" s="78"/>
      <c r="H167" s="10"/>
      <c r="I167" s="132"/>
      <c r="J167" s="4"/>
      <c r="K167" s="4"/>
      <c r="L167" s="36"/>
      <c r="M167" s="36"/>
      <c r="N167" s="36"/>
      <c r="O167" s="36"/>
    </row>
    <row r="168" spans="1:15" ht="12.75" customHeight="1" x14ac:dyDescent="0.25">
      <c r="A168" s="1"/>
      <c r="C168" s="131" t="s">
        <v>1555</v>
      </c>
      <c r="D168" s="134" t="s">
        <v>1556</v>
      </c>
      <c r="E168" s="135"/>
      <c r="F168" s="136" t="s">
        <v>163</v>
      </c>
      <c r="G168" s="137">
        <f>I168*(1-J168)</f>
        <v>350</v>
      </c>
      <c r="H168" s="138">
        <f>E168*G168</f>
        <v>0</v>
      </c>
      <c r="I168" s="137">
        <v>350</v>
      </c>
      <c r="J168" s="139"/>
      <c r="K168" s="140"/>
      <c r="L168" s="141"/>
      <c r="M168" s="141">
        <v>8592648000006</v>
      </c>
      <c r="N168" s="141"/>
      <c r="O168" s="141"/>
    </row>
    <row r="169" spans="1:15" ht="12.75" customHeight="1" x14ac:dyDescent="0.25">
      <c r="A169" s="1"/>
      <c r="C169" s="131" t="s">
        <v>1557</v>
      </c>
      <c r="D169" s="134" t="s">
        <v>1558</v>
      </c>
      <c r="E169" s="135"/>
      <c r="F169" s="136" t="s">
        <v>163</v>
      </c>
      <c r="G169" s="137">
        <f>I169*(1-J169)</f>
        <v>200</v>
      </c>
      <c r="H169" s="138">
        <f>E169*G169</f>
        <v>0</v>
      </c>
      <c r="I169" s="137">
        <v>200</v>
      </c>
      <c r="J169" s="139"/>
      <c r="K169" s="140"/>
      <c r="L169" s="141"/>
      <c r="M169" s="141">
        <v>8592648000020</v>
      </c>
      <c r="N169" s="141"/>
      <c r="O169" s="141"/>
    </row>
    <row r="171" spans="1:15" ht="12.75" customHeight="1" thickBot="1" x14ac:dyDescent="0.3"/>
    <row r="172" spans="1:15" ht="12.75" customHeight="1" x14ac:dyDescent="0.25">
      <c r="A172" s="2"/>
      <c r="C172" s="155" t="s">
        <v>1763</v>
      </c>
      <c r="D172" s="156"/>
      <c r="O172" s="74"/>
    </row>
    <row r="173" spans="1:15" ht="12.75" customHeight="1" x14ac:dyDescent="0.25">
      <c r="A173" s="2"/>
      <c r="C173" s="37" t="s">
        <v>28</v>
      </c>
      <c r="D173" s="38" t="s">
        <v>1764</v>
      </c>
      <c r="O173" s="74"/>
    </row>
    <row r="174" spans="1:15" s="2" customFormat="1" ht="12.75" customHeight="1" x14ac:dyDescent="0.25">
      <c r="C174" s="39" t="s">
        <v>29</v>
      </c>
      <c r="D174" s="38" t="s">
        <v>1765</v>
      </c>
      <c r="O174" s="74"/>
    </row>
    <row r="175" spans="1:15" s="2" customFormat="1" ht="12.75" customHeight="1" x14ac:dyDescent="0.25">
      <c r="C175" s="39" t="s">
        <v>1754</v>
      </c>
      <c r="D175" s="38" t="s">
        <v>1755</v>
      </c>
      <c r="O175" s="74"/>
    </row>
    <row r="176" spans="1:15" s="2" customFormat="1" ht="12.75" customHeight="1" x14ac:dyDescent="0.25">
      <c r="C176" s="39" t="s">
        <v>30</v>
      </c>
      <c r="D176" s="38" t="s">
        <v>1766</v>
      </c>
      <c r="O176" s="74"/>
    </row>
    <row r="177" spans="1:78" s="2" customFormat="1" ht="12.75" customHeight="1" x14ac:dyDescent="0.25">
      <c r="C177" s="39" t="s">
        <v>31</v>
      </c>
      <c r="D177" s="38" t="s">
        <v>32</v>
      </c>
      <c r="O177" s="74"/>
    </row>
    <row r="178" spans="1:78" s="2" customFormat="1" ht="12.75" customHeight="1" x14ac:dyDescent="0.25">
      <c r="C178" s="39" t="s">
        <v>33</v>
      </c>
      <c r="D178" s="38" t="s">
        <v>34</v>
      </c>
      <c r="O178" s="74"/>
    </row>
    <row r="179" spans="1:78" s="2" customFormat="1" ht="12.75" customHeight="1" x14ac:dyDescent="0.25">
      <c r="C179" s="39" t="s">
        <v>35</v>
      </c>
      <c r="D179" s="38" t="s">
        <v>36</v>
      </c>
      <c r="O179" s="74"/>
    </row>
    <row r="180" spans="1:78" s="2" customFormat="1" ht="12.75" customHeight="1" x14ac:dyDescent="0.25">
      <c r="C180" s="39" t="s">
        <v>37</v>
      </c>
      <c r="D180" s="38" t="s">
        <v>1767</v>
      </c>
      <c r="O180" s="74"/>
    </row>
    <row r="181" spans="1:78" s="2" customFormat="1" ht="12.75" customHeight="1" thickBot="1" x14ac:dyDescent="0.3">
      <c r="C181" s="40" t="s">
        <v>38</v>
      </c>
      <c r="D181" s="41" t="s">
        <v>1768</v>
      </c>
      <c r="O181" s="74"/>
    </row>
    <row r="182" spans="1:78" ht="12.75" customHeight="1" x14ac:dyDescent="0.25">
      <c r="A182" s="2"/>
    </row>
    <row r="183" spans="1:78" s="14" customFormat="1" ht="12.75" customHeight="1" x14ac:dyDescent="0.25">
      <c r="B183" s="2"/>
      <c r="C183" s="3" t="s">
        <v>1173</v>
      </c>
      <c r="D183" s="3"/>
      <c r="E183" s="3"/>
      <c r="F183" s="3"/>
      <c r="G183" s="3"/>
      <c r="H183" s="3"/>
      <c r="I183" s="3"/>
      <c r="J183" s="3"/>
      <c r="K183" s="3"/>
      <c r="L183" s="9"/>
      <c r="M183" s="9"/>
      <c r="N183" s="1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</row>
    <row r="184" spans="1:78" s="14" customFormat="1" ht="12.75" customHeight="1" x14ac:dyDescent="0.25">
      <c r="B184" s="2"/>
      <c r="C184" s="61" t="s">
        <v>1775</v>
      </c>
      <c r="D184" s="61"/>
      <c r="E184" s="61"/>
      <c r="F184" s="61"/>
      <c r="G184" s="61"/>
      <c r="H184" s="61"/>
      <c r="I184" s="3"/>
      <c r="J184" s="3"/>
      <c r="K184" s="3"/>
      <c r="L184" s="9"/>
      <c r="M184" s="9"/>
      <c r="N184" s="1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</row>
    <row r="185" spans="1:78" s="14" customFormat="1" ht="12.75" customHeight="1" x14ac:dyDescent="0.25">
      <c r="B185" s="2"/>
      <c r="C185" s="154" t="s">
        <v>1186</v>
      </c>
      <c r="D185" s="154"/>
      <c r="E185" s="42"/>
      <c r="F185" s="42"/>
      <c r="G185" s="42"/>
      <c r="H185" s="42"/>
      <c r="L185" s="9"/>
      <c r="M185" s="9"/>
      <c r="N185" s="1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</row>
    <row r="186" spans="1:78" s="14" customFormat="1" ht="12.75" customHeight="1" x14ac:dyDescent="0.25">
      <c r="B186" s="2"/>
      <c r="C186" s="83" t="s">
        <v>1174</v>
      </c>
      <c r="L186" s="9"/>
      <c r="M186" s="9"/>
      <c r="N186" s="1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</row>
    <row r="187" spans="1:78" s="14" customFormat="1" ht="12.75" customHeight="1" x14ac:dyDescent="0.25">
      <c r="B187" s="2"/>
      <c r="L187" s="9"/>
      <c r="M187" s="9"/>
      <c r="N187" s="1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</row>
    <row r="188" spans="1:78" s="14" customFormat="1" ht="12.75" customHeight="1" x14ac:dyDescent="0.25">
      <c r="B188" s="2"/>
      <c r="D188" s="32" t="s">
        <v>1175</v>
      </c>
      <c r="E188" s="32"/>
      <c r="H188" s="84"/>
      <c r="I188" s="85"/>
      <c r="J188" s="84"/>
      <c r="N188" s="1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</row>
    <row r="189" spans="1:78" s="14" customFormat="1" ht="12.75" customHeight="1" x14ac:dyDescent="0.25">
      <c r="B189" s="2"/>
      <c r="D189" s="32" t="s">
        <v>1176</v>
      </c>
      <c r="E189" s="32"/>
      <c r="H189" s="84"/>
      <c r="I189" s="85"/>
      <c r="J189" s="84"/>
      <c r="N189" s="1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</row>
    <row r="190" spans="1:78" s="14" customFormat="1" ht="12.75" customHeight="1" x14ac:dyDescent="0.25">
      <c r="B190" s="2"/>
      <c r="D190" s="32" t="s">
        <v>1177</v>
      </c>
      <c r="E190" s="32"/>
      <c r="H190" s="84"/>
      <c r="I190" s="85"/>
      <c r="J190" s="84"/>
      <c r="N190" s="1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</row>
    <row r="191" spans="1:78" ht="12.75" customHeight="1" x14ac:dyDescent="0.25">
      <c r="A191" s="1"/>
      <c r="B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78" s="14" customFormat="1" ht="12.75" customHeight="1" x14ac:dyDescent="0.25">
      <c r="B192" s="2"/>
      <c r="C192" s="3" t="s">
        <v>1756</v>
      </c>
      <c r="D192" s="3"/>
      <c r="E192" s="3"/>
      <c r="F192" s="3"/>
      <c r="G192" s="3"/>
      <c r="H192" s="3"/>
      <c r="I192" s="3"/>
      <c r="J192" s="3"/>
      <c r="K192" s="3"/>
      <c r="N192" s="1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</row>
    <row r="193" spans="2:78" s="14" customFormat="1" ht="12.75" customHeight="1" x14ac:dyDescent="0.25">
      <c r="B193" s="2"/>
      <c r="C193" s="3"/>
      <c r="D193" s="3"/>
      <c r="E193" s="3"/>
      <c r="F193" s="3"/>
      <c r="G193" s="3"/>
      <c r="H193" s="3"/>
      <c r="I193" s="3"/>
      <c r="J193" s="3"/>
      <c r="K193" s="3"/>
      <c r="N193" s="1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</row>
    <row r="194" spans="2:78" s="14" customFormat="1" ht="12.75" customHeight="1" x14ac:dyDescent="0.25">
      <c r="B194" s="2"/>
      <c r="C194" s="3" t="s">
        <v>1178</v>
      </c>
      <c r="D194" s="3"/>
      <c r="E194" s="3"/>
      <c r="F194" s="3"/>
      <c r="G194" s="3"/>
      <c r="H194" s="3"/>
      <c r="I194" s="3"/>
      <c r="J194" s="3"/>
      <c r="K194" s="3"/>
      <c r="N194" s="1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</row>
    <row r="195" spans="2:78" s="14" customFormat="1" ht="5.0999999999999996" customHeight="1" x14ac:dyDescent="0.25">
      <c r="B195" s="2"/>
      <c r="H195" s="84"/>
      <c r="I195" s="85"/>
      <c r="J195" s="84"/>
      <c r="N195" s="1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</row>
    <row r="196" spans="2:78" s="14" customFormat="1" ht="12.75" customHeight="1" x14ac:dyDescent="0.25">
      <c r="B196" s="2"/>
      <c r="C196" s="3" t="s">
        <v>1179</v>
      </c>
      <c r="D196" s="3"/>
      <c r="E196" s="3"/>
      <c r="F196" s="3"/>
      <c r="G196" s="3"/>
      <c r="H196" s="3"/>
      <c r="I196" s="3"/>
      <c r="J196" s="3"/>
      <c r="K196" s="3"/>
      <c r="N196" s="1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</row>
    <row r="197" spans="2:78" s="14" customFormat="1" ht="5.0999999999999996" customHeight="1" x14ac:dyDescent="0.25">
      <c r="B197" s="2"/>
      <c r="H197" s="84"/>
      <c r="I197" s="85"/>
      <c r="J197" s="84"/>
      <c r="N197" s="1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</row>
    <row r="198" spans="2:78" s="14" customFormat="1" ht="12.75" customHeight="1" x14ac:dyDescent="0.25">
      <c r="B198" s="2"/>
      <c r="C198" s="3" t="s">
        <v>1180</v>
      </c>
      <c r="D198" s="3"/>
      <c r="E198" s="3"/>
      <c r="F198" s="3"/>
      <c r="G198" s="3"/>
      <c r="H198" s="3"/>
      <c r="I198" s="3"/>
      <c r="J198" s="3"/>
      <c r="K198" s="3"/>
      <c r="N198" s="1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</row>
    <row r="199" spans="2:78" s="14" customFormat="1" ht="5.0999999999999996" customHeight="1" x14ac:dyDescent="0.25">
      <c r="B199" s="2"/>
      <c r="H199" s="84"/>
      <c r="I199" s="85"/>
      <c r="J199" s="84"/>
      <c r="N199" s="1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</row>
    <row r="200" spans="2:78" s="14" customFormat="1" ht="12.75" customHeight="1" x14ac:dyDescent="0.25">
      <c r="B200" s="2"/>
      <c r="C200" s="3" t="s">
        <v>1181</v>
      </c>
      <c r="D200" s="3"/>
      <c r="E200" s="3"/>
      <c r="F200" s="3"/>
      <c r="G200" s="3"/>
      <c r="H200" s="3"/>
      <c r="I200" s="3"/>
      <c r="J200" s="3"/>
      <c r="K200" s="3"/>
      <c r="N200" s="1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</row>
    <row r="201" spans="2:78" s="14" customFormat="1" ht="5.0999999999999996" customHeight="1" x14ac:dyDescent="0.25">
      <c r="B201" s="2"/>
      <c r="H201" s="84"/>
      <c r="I201" s="85"/>
      <c r="J201" s="84"/>
      <c r="N201" s="1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</row>
    <row r="202" spans="2:78" s="14" customFormat="1" ht="12.75" customHeight="1" x14ac:dyDescent="0.25">
      <c r="B202" s="2"/>
      <c r="C202" s="3" t="s">
        <v>1776</v>
      </c>
      <c r="D202" s="3"/>
      <c r="E202" s="3"/>
      <c r="F202" s="3"/>
      <c r="G202" s="3"/>
      <c r="H202" s="3"/>
      <c r="I202" s="3"/>
      <c r="J202" s="3"/>
      <c r="K202" s="3"/>
      <c r="N202" s="1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</row>
    <row r="203" spans="2:78" s="14" customFormat="1" ht="5.0999999999999996" customHeight="1" x14ac:dyDescent="0.25">
      <c r="B203" s="2"/>
      <c r="H203" s="84"/>
      <c r="I203" s="85"/>
      <c r="J203" s="84"/>
      <c r="N203" s="1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</row>
    <row r="204" spans="2:78" s="14" customFormat="1" ht="12.75" customHeight="1" x14ac:dyDescent="0.25">
      <c r="B204" s="2"/>
      <c r="C204" s="3" t="s">
        <v>1777</v>
      </c>
      <c r="D204" s="3"/>
      <c r="E204" s="3"/>
      <c r="F204" s="3"/>
      <c r="G204" s="3"/>
      <c r="H204" s="3"/>
      <c r="I204" s="3"/>
      <c r="J204" s="3"/>
      <c r="K204" s="3"/>
      <c r="N204" s="1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</row>
    <row r="205" spans="2:78" s="14" customFormat="1" ht="5.0999999999999996" customHeight="1" x14ac:dyDescent="0.25">
      <c r="B205" s="2"/>
      <c r="H205" s="84"/>
      <c r="I205" s="85"/>
      <c r="J205" s="84"/>
      <c r="N205" s="1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</row>
    <row r="206" spans="2:78" s="14" customFormat="1" ht="12.75" customHeight="1" x14ac:dyDescent="0.25">
      <c r="B206" s="2"/>
      <c r="C206" s="3" t="s">
        <v>1778</v>
      </c>
      <c r="D206" s="3"/>
      <c r="E206" s="3"/>
      <c r="F206" s="3"/>
      <c r="G206" s="3"/>
      <c r="H206" s="3"/>
      <c r="I206" s="3"/>
      <c r="J206" s="3"/>
      <c r="K206" s="3"/>
      <c r="N206" s="1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</row>
    <row r="207" spans="2:78" s="14" customFormat="1" ht="12.75" customHeight="1" x14ac:dyDescent="0.25">
      <c r="B207" s="2"/>
      <c r="H207" s="84"/>
      <c r="I207" s="85"/>
      <c r="J207" s="84"/>
      <c r="N207" s="1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</row>
    <row r="208" spans="2:78" s="14" customFormat="1" ht="12.75" customHeight="1" x14ac:dyDescent="0.25">
      <c r="B208" s="2"/>
      <c r="C208" s="3" t="s">
        <v>1182</v>
      </c>
      <c r="D208" s="3"/>
      <c r="E208" s="3"/>
      <c r="F208" s="3"/>
      <c r="G208" s="3"/>
      <c r="H208" s="3"/>
      <c r="I208" s="3"/>
      <c r="J208" s="3"/>
      <c r="K208" s="3"/>
      <c r="N208" s="1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</row>
    <row r="209" spans="2:78" s="14" customFormat="1" ht="5.0999999999999996" customHeight="1" x14ac:dyDescent="0.25">
      <c r="B209" s="2"/>
      <c r="J209" s="84"/>
      <c r="N209" s="1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</row>
    <row r="210" spans="2:78" s="14" customFormat="1" ht="12.75" customHeight="1" x14ac:dyDescent="0.25">
      <c r="B210" s="2"/>
      <c r="C210" s="3" t="s">
        <v>1183</v>
      </c>
      <c r="D210" s="3"/>
      <c r="E210" s="3"/>
      <c r="F210" s="3"/>
      <c r="G210" s="3"/>
      <c r="H210" s="3"/>
      <c r="I210" s="3"/>
      <c r="J210" s="3"/>
      <c r="K210" s="3"/>
      <c r="N210" s="1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</row>
    <row r="211" spans="2:78" s="14" customFormat="1" ht="12.75" customHeight="1" x14ac:dyDescent="0.25">
      <c r="B211" s="2"/>
      <c r="H211" s="84"/>
      <c r="I211" s="85"/>
      <c r="J211" s="84"/>
      <c r="N211" s="1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</row>
    <row r="212" spans="2:78" s="14" customFormat="1" ht="12.75" customHeight="1" x14ac:dyDescent="0.2">
      <c r="B212" s="2"/>
      <c r="D212" s="86" t="s">
        <v>1184</v>
      </c>
      <c r="E212" s="86"/>
      <c r="H212" s="84"/>
      <c r="I212" s="85"/>
      <c r="J212" s="84"/>
      <c r="N212" s="1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</row>
    <row r="213" spans="2:78" s="14" customFormat="1" ht="12.75" customHeight="1" x14ac:dyDescent="0.2">
      <c r="B213" s="2"/>
      <c r="D213" s="86" t="s">
        <v>1185</v>
      </c>
      <c r="E213" s="86"/>
      <c r="H213" s="84"/>
      <c r="I213" s="85"/>
      <c r="J213" s="84"/>
      <c r="N213" s="1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</row>
  </sheetData>
  <mergeCells count="10">
    <mergeCell ref="C172:D172"/>
    <mergeCell ref="C185:D185"/>
    <mergeCell ref="E17:F17"/>
    <mergeCell ref="E18:F18"/>
    <mergeCell ref="G1:H3"/>
    <mergeCell ref="C13:D14"/>
    <mergeCell ref="E13:J13"/>
    <mergeCell ref="E14:F14"/>
    <mergeCell ref="E15:F15"/>
    <mergeCell ref="E16:F16"/>
  </mergeCells>
  <hyperlinks>
    <hyperlink ref="G1:H3" r:id="rId1" display="https://www.arkys.cz/cs/" xr:uid="{40200896-DAB6-40B2-8C62-9DA8873FA48A}"/>
    <hyperlink ref="B24" r:id="rId2" location="item2896" xr:uid="{34DD5D46-F1B0-480F-AC84-65C9433B8CF4}"/>
    <hyperlink ref="B32" r:id="rId3" location="item2879" xr:uid="{95860193-587F-4B57-A3BD-93FCDA0AA511}"/>
    <hyperlink ref="B37" r:id="rId4" location="item2893" xr:uid="{33B17955-490C-4497-923F-80787946ABE6}"/>
    <hyperlink ref="B39" r:id="rId5" location="item2894" xr:uid="{9B705C7C-AE82-43E4-AAAB-DB743EA8A1EE}"/>
    <hyperlink ref="B41" r:id="rId6" location="item2895" xr:uid="{1BF72993-5EFE-4C58-8724-BE1EB9C52E56}"/>
    <hyperlink ref="B53" r:id="rId7" location="item2875" xr:uid="{F5ED3275-ADBE-44CC-836E-A61FE1044E59}"/>
    <hyperlink ref="B54:B62" r:id="rId8" location="item2875" display="www" xr:uid="{72486360-D6CE-46AD-943A-6B48EFACD8BC}"/>
    <hyperlink ref="B62" r:id="rId9" location="item2874" xr:uid="{220CFE0F-18FE-4748-BF5D-4ED8B4DEEEF3}"/>
    <hyperlink ref="B72" r:id="rId10" location="item2867" xr:uid="{5D814251-FE2B-4C31-BD3A-B1E4843DD7EB}"/>
    <hyperlink ref="B73:B77" r:id="rId11" location="item2867" display="www" xr:uid="{FBC17556-0B88-458A-B884-A073872404E7}"/>
    <hyperlink ref="B78" r:id="rId12" location="item2868" xr:uid="{B8AC7EE8-FCB6-4AE0-ADDA-320DD5719ED8}"/>
    <hyperlink ref="B79" r:id="rId13" location="item2870" xr:uid="{3864D439-EEFB-4174-BB61-0131B4CB4D93}"/>
    <hyperlink ref="B80:B83" r:id="rId14" location="item2870" display="www" xr:uid="{CDBD2A82-CE56-4F20-BBFC-39E5193A4880}"/>
    <hyperlink ref="B84" r:id="rId15" location="item2872" xr:uid="{DE90E35C-A311-4EE5-B876-715A22CA63F8}"/>
    <hyperlink ref="B85" r:id="rId16" location="item2872" xr:uid="{EFB94402-3E49-4E12-B535-3752588AA9E5}"/>
    <hyperlink ref="B25" r:id="rId17" location="item2840" xr:uid="{F2FDEEE3-FA98-4B5E-9478-8B9D7310A5AC}"/>
    <hyperlink ref="B89" r:id="rId18" location="item2896" xr:uid="{5151CC43-F4F8-41A1-9806-10C6D76FB268}"/>
    <hyperlink ref="B90" r:id="rId19" location="item2878" xr:uid="{81257A1E-37F5-46D6-B1AA-B55C6301D1B9}"/>
    <hyperlink ref="B91:B94" r:id="rId20" location="item2878" display="www" xr:uid="{CF1693D0-8A29-4D90-B4F1-9784AC0732A2}"/>
    <hyperlink ref="B95" r:id="rId21" location="item2879" xr:uid="{F83711E0-ADF2-4E63-BB03-D9816ABC3B4E}"/>
    <hyperlink ref="B96:B99" r:id="rId22" location="item2879" display="www" xr:uid="{F5C868BA-0646-40ED-9CA4-583139489465}"/>
    <hyperlink ref="B100" r:id="rId23" location="item2893" xr:uid="{3EC4852C-D738-419D-9591-4364D022FCD7}"/>
    <hyperlink ref="B101" r:id="rId24" location="item2893" xr:uid="{398E1A69-E517-4965-AACD-3AD0E1B42A71}"/>
    <hyperlink ref="B102" r:id="rId25" location="item2894" xr:uid="{70839215-6949-44FE-B300-D4232DB28ADF}"/>
    <hyperlink ref="B103" r:id="rId26" location="item2894" xr:uid="{82E22334-1651-4641-9FFC-DE6CACCC4802}"/>
    <hyperlink ref="B104" r:id="rId27" location="item2895" xr:uid="{326F3EC3-AC78-4710-8795-10EA377CDDA4}"/>
    <hyperlink ref="B105" r:id="rId28" location="item2895" xr:uid="{F29E3C4E-19BC-4C8F-A5C3-13844CD3305E}"/>
    <hyperlink ref="B106" r:id="rId29" location="item2873" xr:uid="{70897EE0-3CE4-4106-AC76-DAEDB818BF5C}"/>
    <hyperlink ref="B107:B115" r:id="rId30" location="item2873" display="www" xr:uid="{C6FBC6B1-28E8-40D9-9A63-6EB009951B87}"/>
    <hyperlink ref="B136" r:id="rId31" location="item2874" xr:uid="{BA15BAF7-D319-4B44-A1FA-EED0A6698182}"/>
    <hyperlink ref="B159" r:id="rId32" location="item2872" xr:uid="{50CFD2B1-4250-4CFB-B13D-DCF5B947897C}"/>
    <hyperlink ref="B160" r:id="rId33" location="item2872" xr:uid="{82391BF9-D339-416A-ADB8-0BCDA02D3873}"/>
    <hyperlink ref="B154" r:id="rId34" location="item2870" xr:uid="{BDFBDBA4-6209-41D7-9849-B132FF8A711B}"/>
    <hyperlink ref="B155:B158" r:id="rId35" location="item2870" display="www" xr:uid="{F88D7F45-C57C-4054-944B-E09767A096BC}"/>
    <hyperlink ref="B116" r:id="rId36" location="item2876" xr:uid="{B5D907C2-D52A-488B-9D1F-73C50A9E5574}"/>
    <hyperlink ref="B117:B124" r:id="rId37" location="item2876" display="www" xr:uid="{74057747-398B-4D58-B103-BE98FBF0E55B}"/>
    <hyperlink ref="B125" r:id="rId38" location="item2876" xr:uid="{23060306-F19B-4B7F-9B27-8EA9E7A44681}"/>
    <hyperlink ref="B126" r:id="rId39" location="item2877" xr:uid="{38FDEA50-6710-47A6-9194-CB003A1282F0}"/>
    <hyperlink ref="B127:B135" r:id="rId40" location="item2877" display="www" xr:uid="{CD2BD3FE-9E04-4C45-BAD1-3CB73887525C}"/>
    <hyperlink ref="B146" r:id="rId41" location="item2867" xr:uid="{BF428FFA-EE13-406F-AE5E-420200188B57}"/>
    <hyperlink ref="B147:B151" r:id="rId42" location="item2867" display="www" xr:uid="{A9A329AD-F765-4E50-8E83-E1CCED48C130}"/>
    <hyperlink ref="B152" r:id="rId43" location="item2869" xr:uid="{25ACACB4-8C60-4017-8C7B-811EB1DC22F8}"/>
    <hyperlink ref="B153" r:id="rId44" location="item2868" xr:uid="{8E15C658-EFF8-48E1-9F72-33CE1907D00E}"/>
    <hyperlink ref="C185" r:id="rId45" display="Cena za dopravu systému MERKUR 2 uvedeny na: www.arkys.cz/cs/doprava" xr:uid="{AB85081C-0A31-4F52-A29A-A064FED148EF}"/>
    <hyperlink ref="B26" r:id="rId46" location="item2878" xr:uid="{FDE3C687-E7C1-4339-9BCA-78B25547168B}"/>
    <hyperlink ref="B31" r:id="rId47" location="item2879" xr:uid="{3850FA08-9237-49B4-A6A2-8BD2BF0DC01C}"/>
    <hyperlink ref="B36" r:id="rId48" location="item2893" xr:uid="{FA77AFA9-A979-4898-8E9A-04A40D95A6C7}"/>
    <hyperlink ref="B27:B30" r:id="rId49" location="item2878" display="www" xr:uid="{944D6CCA-0496-4885-B171-464D3FBE72AC}"/>
    <hyperlink ref="B33" r:id="rId50" location="item2879" xr:uid="{E79A5E95-9BBD-49DA-85D9-A745BDAE9BD1}"/>
    <hyperlink ref="B34" r:id="rId51" location="item2879" xr:uid="{C51CB565-8943-493D-BCC5-CF83568907A1}"/>
    <hyperlink ref="B35" r:id="rId52" location="item2879" xr:uid="{01E22D83-5408-4CE3-86FC-E2FC82E513EE}"/>
    <hyperlink ref="B38" r:id="rId53" location="item2894" xr:uid="{B4BA985C-5509-4A6D-882D-FDFCF4055A26}"/>
    <hyperlink ref="B40" r:id="rId54" location="item2895" xr:uid="{0E36DCDF-041C-4CC5-95D3-55FC469141FB}"/>
    <hyperlink ref="B42" r:id="rId55" location="item2873" xr:uid="{E7C41F37-8B28-45AF-98A7-399E5A48154A}"/>
    <hyperlink ref="B52" r:id="rId56" location="item2875" xr:uid="{3D9DDC8B-A0BC-4643-AD06-71C09AB4A75D}"/>
    <hyperlink ref="B63:B71" r:id="rId57" location="item2875" display="www" xr:uid="{55EFDA9F-2715-4309-B2DE-EC47383478A5}"/>
    <hyperlink ref="B43:B51" r:id="rId58" location="item2873" display="www" xr:uid="{5437C9F2-B6CA-48EB-AB4A-758A0A3D1775}"/>
    <hyperlink ref="B164" r:id="rId59" location="item2871" xr:uid="{3E026DF5-D01A-40AE-8EC7-D0273EC63586}"/>
    <hyperlink ref="B137" r:id="rId60" location="item2874" xr:uid="{558DFDC0-119F-4723-A67C-CFD65A36622A}"/>
    <hyperlink ref="B138" r:id="rId61" location="item2874" xr:uid="{0F7C9A59-A990-49D2-A431-D69D7CD95DFC}"/>
    <hyperlink ref="B139" r:id="rId62" location="item2874" xr:uid="{A75953FF-94A4-4F0F-8AFF-17980B70358E}"/>
    <hyperlink ref="B140" r:id="rId63" location="item2874" xr:uid="{2D46A31B-FF97-4676-ABA4-FED4583DAEC2}"/>
    <hyperlink ref="B141" r:id="rId64" location="item2874" xr:uid="{4E396568-F00B-456F-9469-2AAC805CE35E}"/>
    <hyperlink ref="B142" r:id="rId65" location="item2874" xr:uid="{E3185392-DE5A-4C2A-8525-651BC5CAC636}"/>
    <hyperlink ref="B143" r:id="rId66" location="item2874" xr:uid="{5D068D6B-F133-4B7A-8683-B7F80387CBFF}"/>
    <hyperlink ref="B144" r:id="rId67" location="item2874" xr:uid="{83E2DB92-F504-45CB-BD62-20E10E95E99B}"/>
    <hyperlink ref="B145" r:id="rId68" location="item2874" xr:uid="{9DA4B750-A416-4962-89EB-81B567532A9A}"/>
  </hyperlinks>
  <pageMargins left="0.19685039370078741" right="0.19685039370078741" top="0.19685039370078741" bottom="0.59055118110236227" header="0.31496062992125984" footer="0.31496062992125984"/>
  <pageSetup paperSize="9" scale="90" fitToWidth="100" orientation="landscape" r:id="rId69"/>
  <headerFooter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4A720-959C-4A3B-A5F9-55C0E9CA9669}">
  <sheetPr>
    <tabColor theme="9" tint="-0.499984740745262"/>
  </sheetPr>
  <dimension ref="A1:O40"/>
  <sheetViews>
    <sheetView zoomScaleNormal="100" workbookViewId="0">
      <selection activeCell="G37" sqref="G37"/>
    </sheetView>
  </sheetViews>
  <sheetFormatPr defaultRowHeight="15" x14ac:dyDescent="0.25"/>
  <cols>
    <col min="13" max="15" width="13.7109375" customWidth="1"/>
  </cols>
  <sheetData>
    <row r="1" spans="1:15" ht="12.9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144" t="e" vm="1">
        <v>#VALUE!</v>
      </c>
      <c r="O1" s="144"/>
    </row>
    <row r="2" spans="1:15" ht="20.100000000000001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144"/>
      <c r="O2" s="144"/>
    </row>
    <row r="3" spans="1:15" ht="20.100000000000001" customHeight="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144"/>
      <c r="O3" s="144"/>
    </row>
    <row r="4" spans="1:15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</row>
    <row r="5" spans="1:15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</row>
    <row r="6" spans="1:15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15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</row>
    <row r="8" spans="1:15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</row>
    <row r="9" spans="1:15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</row>
    <row r="10" spans="1:15" x14ac:dyDescent="0.25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</row>
    <row r="11" spans="1:15" x14ac:dyDescent="0.25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</row>
    <row r="12" spans="1:15" x14ac:dyDescent="0.25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</row>
    <row r="13" spans="1:15" x14ac:dyDescent="0.25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</row>
    <row r="14" spans="1:15" x14ac:dyDescent="0.25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</row>
    <row r="15" spans="1:15" x14ac:dyDescent="0.2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</row>
    <row r="16" spans="1:15" x14ac:dyDescent="0.25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</row>
    <row r="17" spans="1:15" x14ac:dyDescent="0.25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</row>
    <row r="18" spans="1:15" x14ac:dyDescent="0.25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</row>
    <row r="19" spans="1:15" x14ac:dyDescent="0.25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</row>
    <row r="20" spans="1:15" x14ac:dyDescent="0.25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</row>
    <row r="21" spans="1:15" x14ac:dyDescent="0.25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</row>
    <row r="22" spans="1:15" x14ac:dyDescent="0.25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</row>
    <row r="23" spans="1:15" x14ac:dyDescent="0.2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</row>
    <row r="24" spans="1:15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</row>
    <row r="25" spans="1:15" x14ac:dyDescent="0.25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</row>
    <row r="26" spans="1:15" x14ac:dyDescent="0.25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</row>
    <row r="27" spans="1:15" x14ac:dyDescent="0.25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</row>
    <row r="28" spans="1:15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</row>
    <row r="29" spans="1:15" x14ac:dyDescent="0.25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1:15" x14ac:dyDescent="0.25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</row>
    <row r="31" spans="1:15" x14ac:dyDescent="0.2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</row>
    <row r="32" spans="1:15" x14ac:dyDescent="0.25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</row>
    <row r="33" spans="1:15" x14ac:dyDescent="0.25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</row>
    <row r="34" spans="1:15" x14ac:dyDescent="0.25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</row>
    <row r="35" spans="1:15" x14ac:dyDescent="0.25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</row>
    <row r="36" spans="1:15" x14ac:dyDescent="0.25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</row>
    <row r="37" spans="1:15" x14ac:dyDescent="0.25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5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</row>
    <row r="39" spans="1:15" x14ac:dyDescent="0.2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</row>
    <row r="40" spans="1:15" x14ac:dyDescent="0.25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</row>
  </sheetData>
  <mergeCells count="1">
    <mergeCell ref="N1:O3"/>
  </mergeCells>
  <hyperlinks>
    <hyperlink ref="N1" r:id="rId1" display="https://www.arkys.cz/cs/" xr:uid="{2B7304D2-1CCA-4A3A-B52B-0E1498BCAE70}"/>
  </hyperlinks>
  <pageMargins left="0.19685039370078741" right="0.19685039370078741" top="0.19685039370078741" bottom="0.19685039370078741" header="0.31496062992125984" footer="0.31496062992125984"/>
  <pageSetup paperSize="9" scale="94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CENÍK LINEAR+ 07.2025</vt:lpstr>
      <vt:lpstr>CENÍK POLAR 07.2025</vt:lpstr>
      <vt:lpstr>Cena přepravy do ČR</vt:lpstr>
      <vt:lpstr>'CENÍK LINEAR+ 07.2025'!Oblast_tisku</vt:lpstr>
      <vt:lpstr>'CENÍK POLAR 07.2025'!Oblast_tisku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Šebeček</dc:creator>
  <cp:lastModifiedBy>Radek Šebeček   -   ARKYS s.r.o.</cp:lastModifiedBy>
  <cp:lastPrinted>2023-12-08T15:31:26Z</cp:lastPrinted>
  <dcterms:created xsi:type="dcterms:W3CDTF">2017-10-18T07:36:10Z</dcterms:created>
  <dcterms:modified xsi:type="dcterms:W3CDTF">2025-09-11T13:57:22Z</dcterms:modified>
</cp:coreProperties>
</file>